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11企画部\40情報政策課\03 統計担当\06統計資料\10統計書\R5\01 原稿\03 HP掲載原稿\Excel\統計からみた入間市の位置\"/>
    </mc:Choice>
  </mc:AlternateContent>
  <bookViews>
    <workbookView xWindow="480" yWindow="285" windowWidth="19725" windowHeight="8625"/>
  </bookViews>
  <sheets>
    <sheet name="教育" sheetId="1" r:id="rId1"/>
    <sheet name="Sheet1" sheetId="2" r:id="rId2"/>
  </sheets>
  <definedNames>
    <definedName name="_xlnm.Print_Area" localSheetId="0">教育!$A$1:$U$57</definedName>
  </definedNames>
  <calcPr calcId="162913"/>
</workbook>
</file>

<file path=xl/calcChain.xml><?xml version="1.0" encoding="utf-8"?>
<calcChain xmlns="http://schemas.openxmlformats.org/spreadsheetml/2006/main">
  <c r="T55" i="1" l="1"/>
  <c r="P55" i="1"/>
  <c r="T54" i="1"/>
  <c r="P54" i="1"/>
  <c r="T53" i="1"/>
  <c r="P53" i="1"/>
  <c r="T52" i="1"/>
  <c r="P52" i="1"/>
  <c r="T51" i="1"/>
  <c r="P51" i="1"/>
  <c r="T49" i="1"/>
  <c r="P49" i="1"/>
  <c r="T48" i="1"/>
  <c r="P48" i="1"/>
  <c r="T47" i="1"/>
  <c r="P47" i="1"/>
  <c r="T46" i="1"/>
  <c r="P46" i="1"/>
  <c r="T45" i="1"/>
  <c r="P45" i="1"/>
  <c r="T43" i="1"/>
  <c r="P43" i="1"/>
  <c r="T42" i="1"/>
  <c r="P42" i="1"/>
  <c r="T41" i="1"/>
  <c r="P41" i="1"/>
  <c r="T40" i="1"/>
  <c r="P40" i="1"/>
  <c r="T39" i="1"/>
  <c r="P39" i="1"/>
  <c r="T37" i="1"/>
  <c r="P37" i="1"/>
  <c r="T36" i="1"/>
  <c r="P36" i="1"/>
  <c r="T35" i="1"/>
  <c r="P35" i="1"/>
  <c r="T34" i="1"/>
  <c r="P34" i="1"/>
  <c r="T33" i="1"/>
  <c r="P33" i="1"/>
  <c r="T31" i="1"/>
  <c r="P31" i="1"/>
  <c r="T30" i="1"/>
  <c r="P30" i="1"/>
  <c r="T29" i="1"/>
  <c r="P29" i="1"/>
  <c r="T28" i="1"/>
  <c r="P28" i="1"/>
  <c r="T27" i="1"/>
  <c r="P27" i="1"/>
  <c r="T25" i="1"/>
  <c r="P25" i="1"/>
  <c r="T24" i="1"/>
  <c r="P24" i="1"/>
  <c r="T23" i="1"/>
  <c r="P23" i="1"/>
  <c r="T22" i="1"/>
  <c r="P22" i="1"/>
  <c r="T21" i="1"/>
  <c r="P21" i="1"/>
  <c r="T19" i="1"/>
  <c r="P19" i="1"/>
  <c r="T18" i="1"/>
  <c r="P18" i="1"/>
  <c r="T17" i="1"/>
  <c r="P17" i="1"/>
  <c r="T16" i="1"/>
  <c r="P16" i="1"/>
  <c r="T15" i="1"/>
  <c r="P15" i="1"/>
  <c r="T13" i="1"/>
  <c r="P13" i="1"/>
  <c r="T12" i="1"/>
  <c r="P12" i="1"/>
  <c r="T11" i="1"/>
  <c r="P11" i="1"/>
  <c r="T10" i="1"/>
  <c r="P10" i="1"/>
  <c r="T9" i="1"/>
  <c r="P9" i="1"/>
  <c r="S7" i="1"/>
  <c r="T7" i="1" s="1"/>
  <c r="R7" i="1"/>
  <c r="Q7" i="1"/>
  <c r="O7" i="1"/>
  <c r="P7" i="1" s="1"/>
  <c r="N7" i="1"/>
  <c r="M7" i="1"/>
  <c r="T6" i="1"/>
  <c r="P6" i="1"/>
  <c r="L55" i="1"/>
  <c r="L54" i="1"/>
  <c r="L53" i="1"/>
  <c r="L52" i="1"/>
  <c r="L51" i="1"/>
  <c r="L49" i="1"/>
  <c r="L48" i="1"/>
  <c r="L47" i="1"/>
  <c r="L46" i="1"/>
  <c r="L45" i="1"/>
  <c r="L43" i="1"/>
  <c r="L42" i="1"/>
  <c r="L41" i="1"/>
  <c r="L40" i="1"/>
  <c r="L39" i="1"/>
  <c r="L37" i="1"/>
  <c r="L36" i="1"/>
  <c r="L35" i="1"/>
  <c r="L34" i="1"/>
  <c r="L33" i="1"/>
  <c r="L31" i="1"/>
  <c r="L30" i="1"/>
  <c r="L29" i="1"/>
  <c r="L28" i="1"/>
  <c r="L27" i="1"/>
  <c r="L25" i="1"/>
  <c r="L24" i="1"/>
  <c r="L23" i="1"/>
  <c r="L22" i="1"/>
  <c r="L21" i="1"/>
  <c r="L19" i="1"/>
  <c r="L18" i="1"/>
  <c r="L17" i="1"/>
  <c r="L16" i="1"/>
  <c r="L15" i="1"/>
  <c r="L13" i="1"/>
  <c r="L12" i="1"/>
  <c r="L11" i="1"/>
  <c r="L10" i="1"/>
  <c r="L9" i="1"/>
  <c r="K7" i="1"/>
  <c r="L7" i="1" s="1"/>
  <c r="J7" i="1"/>
  <c r="I7" i="1"/>
  <c r="H7" i="1"/>
  <c r="G7" i="1"/>
  <c r="F7" i="1"/>
  <c r="E7" i="1"/>
  <c r="D7" i="1"/>
  <c r="C7" i="1"/>
  <c r="L6" i="1"/>
  <c r="E10" i="2" l="1"/>
  <c r="E11" i="2"/>
  <c r="E12" i="2"/>
  <c r="E13" i="2"/>
  <c r="E15" i="2"/>
  <c r="E16" i="2"/>
  <c r="E17" i="2"/>
  <c r="E18" i="2"/>
  <c r="E19" i="2"/>
  <c r="E21" i="2"/>
  <c r="E22" i="2"/>
  <c r="E23" i="2"/>
  <c r="E24" i="2"/>
  <c r="E25" i="2"/>
  <c r="E27" i="2"/>
  <c r="E28" i="2"/>
  <c r="E29" i="2"/>
  <c r="E30" i="2"/>
  <c r="E31" i="2"/>
  <c r="E33" i="2"/>
  <c r="E34" i="2"/>
  <c r="E35" i="2"/>
  <c r="E36" i="2"/>
  <c r="E37" i="2"/>
  <c r="E39" i="2"/>
  <c r="E40" i="2"/>
  <c r="E41" i="2"/>
  <c r="E42" i="2"/>
  <c r="E43" i="2"/>
  <c r="E45" i="2"/>
  <c r="E46" i="2"/>
  <c r="E47" i="2"/>
  <c r="E48" i="2"/>
  <c r="E49" i="2"/>
  <c r="E51" i="2"/>
  <c r="E52" i="2"/>
  <c r="E53" i="2"/>
  <c r="E54" i="2"/>
  <c r="E55" i="2"/>
  <c r="E9" i="2"/>
  <c r="C7" i="2"/>
  <c r="D7" i="2"/>
  <c r="E7" i="2" l="1"/>
</calcChain>
</file>

<file path=xl/comments1.xml><?xml version="1.0" encoding="utf-8"?>
<comments xmlns="http://schemas.openxmlformats.org/spreadsheetml/2006/main">
  <authors>
    <author>IRWS4617</author>
  </authors>
  <commentList>
    <comment ref="C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IRWS4617:</t>
        </r>
        <r>
          <rPr>
            <sz val="9"/>
            <color indexed="81"/>
            <rFont val="MS P ゴシック"/>
            <family val="3"/>
            <charset val="128"/>
          </rPr>
          <t xml:space="preserve">
Estatだと市町村詳細が載っていないので、県のHPから
更新が１月末だったりするので注意</t>
        </r>
      </text>
    </comment>
    <comment ref="C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IRWS4617:</t>
        </r>
        <r>
          <rPr>
            <sz val="9"/>
            <color indexed="81"/>
            <rFont val="MS P ゴシック"/>
            <family val="3"/>
            <charset val="128"/>
          </rPr>
          <t xml:space="preserve">
第９表参照</t>
        </r>
      </text>
    </comment>
    <comment ref="E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IRWS4617:</t>
        </r>
        <r>
          <rPr>
            <sz val="9"/>
            <color indexed="81"/>
            <rFont val="MS P ゴシック"/>
            <family val="3"/>
            <charset val="128"/>
          </rPr>
          <t xml:space="preserve">
第10表の国公立私立の計</t>
        </r>
      </text>
    </comment>
  </commentList>
</comments>
</file>

<file path=xl/sharedStrings.xml><?xml version="1.0" encoding="utf-8"?>
<sst xmlns="http://schemas.openxmlformats.org/spreadsheetml/2006/main" count="149" uniqueCount="64">
  <si>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</si>
  <si>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</si>
  <si>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</si>
  <si>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</si>
  <si>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</si>
  <si>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</si>
  <si>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</si>
  <si>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</si>
  <si>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</si>
  <si>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</si>
  <si>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</si>
  <si>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</si>
  <si>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</si>
  <si>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</si>
  <si>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</si>
  <si>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</si>
  <si>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</si>
  <si>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</si>
  <si>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</si>
  <si>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</si>
  <si>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</si>
  <si>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</si>
  <si>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</si>
  <si>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</si>
  <si>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</si>
  <si>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</si>
  <si>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</si>
  <si>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</si>
  <si>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</si>
  <si>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</si>
  <si>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</si>
  <si>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</si>
  <si>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</si>
  <si>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</si>
  <si>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鶴ケ島市</t>
  </si>
  <si>
    <t>日高市</t>
  </si>
  <si>
    <t>吉川市</t>
  </si>
  <si>
    <t>学校数</t>
    <rPh sb="0" eb="2">
      <t>ガッコウ</t>
    </rPh>
    <rPh sb="2" eb="3">
      <t>スウ</t>
    </rPh>
    <phoneticPr fontId="3"/>
  </si>
  <si>
    <t>教員数</t>
    <rPh sb="0" eb="2">
      <t>キョウイン</t>
    </rPh>
    <rPh sb="2" eb="3">
      <t>スウ</t>
    </rPh>
    <phoneticPr fontId="3"/>
  </si>
  <si>
    <t>児　童　数</t>
    <rPh sb="0" eb="1">
      <t>ジ</t>
    </rPh>
    <rPh sb="2" eb="3">
      <t>ワラベ</t>
    </rPh>
    <rPh sb="4" eb="5">
      <t>スウ</t>
    </rPh>
    <phoneticPr fontId="3"/>
  </si>
  <si>
    <t>小　　学　　校</t>
    <rPh sb="0" eb="1">
      <t>ショウ</t>
    </rPh>
    <rPh sb="3" eb="4">
      <t>ガク</t>
    </rPh>
    <rPh sb="6" eb="7">
      <t>コウ</t>
    </rPh>
    <phoneticPr fontId="3"/>
  </si>
  <si>
    <t>県計</t>
    <rPh sb="0" eb="1">
      <t>ケン</t>
    </rPh>
    <rPh sb="1" eb="2">
      <t>ケイ</t>
    </rPh>
    <phoneticPr fontId="3"/>
  </si>
  <si>
    <t>市計</t>
    <rPh sb="0" eb="1">
      <t>シ</t>
    </rPh>
    <rPh sb="1" eb="2">
      <t>ケイ</t>
    </rPh>
    <phoneticPr fontId="3"/>
  </si>
  <si>
    <t>園児数</t>
    <rPh sb="0" eb="2">
      <t>エンジ</t>
    </rPh>
    <rPh sb="2" eb="3">
      <t>スウ</t>
    </rPh>
    <phoneticPr fontId="3"/>
  </si>
  <si>
    <t>園数</t>
    <rPh sb="0" eb="1">
      <t>エン</t>
    </rPh>
    <rPh sb="1" eb="2">
      <t>スウ</t>
    </rPh>
    <phoneticPr fontId="3"/>
  </si>
  <si>
    <t>中　　学　　校</t>
    <rPh sb="0" eb="1">
      <t>ナカ</t>
    </rPh>
    <rPh sb="3" eb="4">
      <t>ガク</t>
    </rPh>
    <rPh sb="6" eb="7">
      <t>コウ</t>
    </rPh>
    <phoneticPr fontId="3"/>
  </si>
  <si>
    <t>幼　　稚　　園</t>
    <rPh sb="0" eb="1">
      <t>ヨウ</t>
    </rPh>
    <rPh sb="3" eb="4">
      <t>オサナイ</t>
    </rPh>
    <rPh sb="6" eb="7">
      <t>エン</t>
    </rPh>
    <phoneticPr fontId="3"/>
  </si>
  <si>
    <t>高　等　学　校</t>
    <rPh sb="0" eb="1">
      <t>タカ</t>
    </rPh>
    <rPh sb="2" eb="3">
      <t>トウ</t>
    </rPh>
    <rPh sb="4" eb="5">
      <t>ガク</t>
    </rPh>
    <rPh sb="6" eb="7">
      <t>コウ</t>
    </rPh>
    <phoneticPr fontId="3"/>
  </si>
  <si>
    <t>市</t>
    <rPh sb="0" eb="1">
      <t>シ</t>
    </rPh>
    <phoneticPr fontId="3"/>
  </si>
  <si>
    <t>さいたま市</t>
    <phoneticPr fontId="4"/>
  </si>
  <si>
    <t>市番号</t>
    <rPh sb="0" eb="1">
      <t>シ</t>
    </rPh>
    <rPh sb="1" eb="3">
      <t>バンゴウ</t>
    </rPh>
    <phoneticPr fontId="3"/>
  </si>
  <si>
    <t>生　徒　数</t>
    <rPh sb="0" eb="1">
      <t>ショウ</t>
    </rPh>
    <rPh sb="2" eb="3">
      <t>ト</t>
    </rPh>
    <rPh sb="4" eb="5">
      <t>スウ</t>
    </rPh>
    <phoneticPr fontId="3"/>
  </si>
  <si>
    <t>ふじみ野市</t>
    <rPh sb="3" eb="4">
      <t>ノ</t>
    </rPh>
    <rPh sb="4" eb="5">
      <t>シ</t>
    </rPh>
    <phoneticPr fontId="3"/>
  </si>
  <si>
    <t>１校当たり</t>
    <rPh sb="1" eb="2">
      <t>コウ</t>
    </rPh>
    <rPh sb="2" eb="3">
      <t>ア</t>
    </rPh>
    <phoneticPr fontId="3"/>
  </si>
  <si>
    <t>白岡市</t>
    <rPh sb="0" eb="2">
      <t>シラオカ</t>
    </rPh>
    <rPh sb="2" eb="3">
      <t>シ</t>
    </rPh>
    <phoneticPr fontId="3"/>
  </si>
  <si>
    <t>資料　　文部科学省「学校基本調査」</t>
    <rPh sb="0" eb="2">
      <t>シリョウ</t>
    </rPh>
    <rPh sb="4" eb="6">
      <t>モンブ</t>
    </rPh>
    <rPh sb="6" eb="9">
      <t>カガクショウ</t>
    </rPh>
    <rPh sb="10" eb="12">
      <t>ガッコウ</t>
    </rPh>
    <rPh sb="12" eb="14">
      <t>キホン</t>
    </rPh>
    <rPh sb="14" eb="16">
      <t>チョウサ</t>
    </rPh>
    <phoneticPr fontId="3"/>
  </si>
  <si>
    <t>単位：園、校、人</t>
    <rPh sb="0" eb="2">
      <t>タンイ</t>
    </rPh>
    <rPh sb="3" eb="4">
      <t>エン</t>
    </rPh>
    <rPh sb="5" eb="6">
      <t>コウ</t>
    </rPh>
    <rPh sb="7" eb="8">
      <t>ニン</t>
    </rPh>
    <phoneticPr fontId="3"/>
  </si>
  <si>
    <t>（令和３年５月１日現在）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</si>
  <si>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国公立</t>
    <rPh sb="0" eb="3">
      <t>コッコウリツ</t>
    </rPh>
    <phoneticPr fontId="3"/>
  </si>
  <si>
    <t>-</t>
  </si>
  <si>
    <t>幼保連携型認定こども園</t>
    <rPh sb="0" eb="2">
      <t>ヨウホ</t>
    </rPh>
    <rPh sb="2" eb="5">
      <t>レンケイガタ</t>
    </rPh>
    <rPh sb="5" eb="7">
      <t>ニンテイ</t>
    </rPh>
    <rPh sb="10" eb="11">
      <t>エン</t>
    </rPh>
    <phoneticPr fontId="3"/>
  </si>
  <si>
    <t>４　　教　育</t>
    <rPh sb="3" eb="4">
      <t>キョウ</t>
    </rPh>
    <rPh sb="5" eb="6">
      <t>イク</t>
    </rPh>
    <phoneticPr fontId="3"/>
  </si>
  <si>
    <t>注１）</t>
    <rPh sb="0" eb="1">
      <t>チュウ</t>
    </rPh>
    <phoneticPr fontId="3"/>
  </si>
  <si>
    <t>注１）埼玉県全63市町村のうち、40全市を掲載。</t>
    <rPh sb="0" eb="1">
      <t>チュウ</t>
    </rPh>
    <rPh sb="3" eb="7">
      <t>サイタマケンゼン</t>
    </rPh>
    <rPh sb="9" eb="12">
      <t>シチョウソン</t>
    </rPh>
    <rPh sb="18" eb="20">
      <t>ゼンシ</t>
    </rPh>
    <rPh sb="21" eb="23">
      <t>ケイサイ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</si>
</sst>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\-"/>
    <numFmt numFmtId="177" formatCode="#,##0.0;[Red]\-#,##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 style="hair">
        <color indexed="64"/>
      </top>
      <bottom/>
      <diagonal/>
    </border>
  </borders>
  <cellStyleXfs count="1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" fillId="0" borderId="0"/>
  </cellStyleXfs>
  <cellXfs count="8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2" xfId="13" applyFont="1" applyBorder="1" applyAlignment="1">
      <alignment horizontal="distributed"/>
    </xf>
    <xf numFmtId="0" fontId="0" fillId="0" borderId="3" xfId="0" applyBorder="1" applyAlignment="1">
      <alignment horizontal="center" vertical="center"/>
    </xf>
    <xf numFmtId="0" fontId="5" fillId="0" borderId="4" xfId="13" applyFont="1" applyBorder="1" applyAlignment="1">
      <alignment horizontal="distributed"/>
    </xf>
    <xf numFmtId="0" fontId="5" fillId="0" borderId="4" xfId="0" applyFont="1" applyBorder="1">
      <alignment vertical="center"/>
    </xf>
    <xf numFmtId="0" fontId="0" fillId="0" borderId="3" xfId="0" applyBorder="1">
      <alignment vertical="center"/>
    </xf>
    <xf numFmtId="0" fontId="0" fillId="0" borderId="0" xfId="0" applyBorder="1" applyAlignment="1">
      <alignment horizontal="center" vertical="center"/>
    </xf>
    <xf numFmtId="176" fontId="5" fillId="0" borderId="5" xfId="13" applyNumberFormat="1" applyFont="1" applyFill="1" applyBorder="1" applyAlignment="1">
      <alignment horizontal="center"/>
    </xf>
    <xf numFmtId="176" fontId="5" fillId="0" borderId="6" xfId="13" applyNumberFormat="1" applyFont="1" applyFill="1" applyBorder="1" applyAlignment="1">
      <alignment horizontal="center"/>
    </xf>
    <xf numFmtId="0" fontId="0" fillId="0" borderId="0" xfId="0" applyBorder="1">
      <alignment vertical="center"/>
    </xf>
    <xf numFmtId="0" fontId="5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0" fillId="0" borderId="1" xfId="0" applyFill="1" applyBorder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/>
    <xf numFmtId="176" fontId="5" fillId="0" borderId="0" xfId="13" applyNumberFormat="1" applyFont="1" applyFill="1" applyBorder="1"/>
    <xf numFmtId="176" fontId="5" fillId="0" borderId="0" xfId="13" applyNumberFormat="1" applyFont="1" applyFill="1" applyBorder="1" applyAlignment="1"/>
    <xf numFmtId="176" fontId="5" fillId="0" borderId="0" xfId="0" applyNumberFormat="1" applyFont="1" applyFill="1">
      <alignment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right" vertical="center"/>
    </xf>
    <xf numFmtId="3" fontId="0" fillId="0" borderId="0" xfId="0" applyNumberFormat="1" applyFill="1">
      <alignment vertical="center"/>
    </xf>
    <xf numFmtId="176" fontId="5" fillId="0" borderId="17" xfId="13" applyNumberFormat="1" applyFont="1" applyFill="1" applyBorder="1" applyAlignment="1">
      <alignment horizontal="center"/>
    </xf>
    <xf numFmtId="38" fontId="5" fillId="0" borderId="7" xfId="1" applyFont="1" applyFill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38" fontId="5" fillId="0" borderId="14" xfId="1" applyFont="1" applyFill="1" applyBorder="1" applyAlignment="1">
      <alignment horizontal="right" vertical="center"/>
    </xf>
    <xf numFmtId="38" fontId="5" fillId="0" borderId="5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38" fontId="0" fillId="0" borderId="5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0" xfId="1" applyFont="1" applyFill="1" applyBorder="1" applyAlignment="1">
      <alignment horizontal="right" vertical="center"/>
    </xf>
    <xf numFmtId="38" fontId="5" fillId="0" borderId="17" xfId="1" applyFont="1" applyFill="1" applyBorder="1" applyAlignment="1">
      <alignment vertical="center"/>
    </xf>
    <xf numFmtId="38" fontId="5" fillId="0" borderId="15" xfId="1" applyFont="1" applyFill="1" applyBorder="1" applyAlignment="1">
      <alignment vertical="center"/>
    </xf>
    <xf numFmtId="38" fontId="5" fillId="0" borderId="15" xfId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38" fontId="5" fillId="0" borderId="3" xfId="1" applyFont="1" applyFill="1" applyBorder="1" applyAlignment="1">
      <alignment horizontal="right" vertical="center"/>
    </xf>
    <xf numFmtId="177" fontId="5" fillId="0" borderId="14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3" xfId="1" applyNumberFormat="1" applyFont="1" applyFill="1" applyBorder="1" applyAlignment="1">
      <alignment vertical="center"/>
    </xf>
    <xf numFmtId="38" fontId="5" fillId="0" borderId="0" xfId="1" applyFont="1" applyFill="1" applyBorder="1" applyAlignment="1" applyProtection="1">
      <alignment vertical="center"/>
      <protection locked="0"/>
    </xf>
    <xf numFmtId="38" fontId="5" fillId="0" borderId="3" xfId="1" applyFont="1" applyFill="1" applyBorder="1" applyAlignment="1" applyProtection="1">
      <alignment vertical="center"/>
      <protection locked="0"/>
    </xf>
    <xf numFmtId="38" fontId="0" fillId="0" borderId="3" xfId="1" applyFont="1" applyFill="1" applyBorder="1" applyAlignment="1">
      <alignment horizontal="right" vertical="center"/>
    </xf>
    <xf numFmtId="38" fontId="0" fillId="0" borderId="3" xfId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177" fontId="5" fillId="0" borderId="2" xfId="1" applyNumberFormat="1" applyFont="1" applyFill="1" applyBorder="1" applyAlignment="1">
      <alignment vertical="center"/>
    </xf>
    <xf numFmtId="177" fontId="5" fillId="0" borderId="16" xfId="1" applyNumberFormat="1" applyFont="1" applyFill="1" applyBorder="1" applyAlignment="1">
      <alignment vertical="center"/>
    </xf>
    <xf numFmtId="0" fontId="10" fillId="0" borderId="0" xfId="0" applyFont="1" applyFill="1" applyBorder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3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2" xfId="13" applyFont="1" applyFill="1" applyBorder="1" applyAlignment="1">
      <alignment horizontal="distributed"/>
    </xf>
    <xf numFmtId="0" fontId="0" fillId="0" borderId="15" xfId="0" applyFont="1" applyFill="1" applyBorder="1" applyAlignment="1">
      <alignment horizontal="center" vertical="center"/>
    </xf>
    <xf numFmtId="0" fontId="5" fillId="0" borderId="16" xfId="13" applyFont="1" applyFill="1" applyBorder="1" applyAlignment="1">
      <alignment horizontal="distributed"/>
    </xf>
    <xf numFmtId="177" fontId="5" fillId="0" borderId="18" xfId="1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5" fillId="0" borderId="4" xfId="13" applyFont="1" applyFill="1" applyBorder="1" applyAlignment="1">
      <alignment horizontal="distributed"/>
    </xf>
    <xf numFmtId="0" fontId="5" fillId="0" borderId="0" xfId="0" applyFont="1" applyFill="1" applyBorder="1" applyAlignment="1">
      <alignment horizontal="center" vertical="center"/>
    </xf>
    <xf numFmtId="0" fontId="0" fillId="0" borderId="5" xfId="0" applyFont="1" applyFill="1" applyBorder="1">
      <alignment vertical="center"/>
    </xf>
    <xf numFmtId="38" fontId="5" fillId="0" borderId="2" xfId="1" applyFont="1" applyFill="1" applyBorder="1" applyAlignment="1">
      <alignment vertical="center"/>
    </xf>
    <xf numFmtId="38" fontId="5" fillId="0" borderId="18" xfId="1" applyFont="1" applyFill="1" applyBorder="1" applyAlignment="1" applyProtection="1">
      <alignment vertical="center"/>
      <protection locked="0"/>
    </xf>
    <xf numFmtId="38" fontId="5" fillId="0" borderId="18" xfId="1" applyFont="1" applyFill="1" applyBorder="1" applyAlignment="1">
      <alignment vertical="center"/>
    </xf>
    <xf numFmtId="38" fontId="0" fillId="0" borderId="18" xfId="1" applyFont="1" applyFill="1" applyBorder="1" applyAlignment="1">
      <alignment horizontal="right" vertical="center"/>
    </xf>
    <xf numFmtId="38" fontId="0" fillId="0" borderId="18" xfId="1" applyFont="1" applyFill="1" applyBorder="1" applyAlignment="1">
      <alignment vertical="center"/>
    </xf>
  </cellXfs>
  <cellStyles count="14">
    <cellStyle name="桁区切り" xfId="1" builtinId="6"/>
    <cellStyle name="標準" xfId="0" builtinId="0"/>
    <cellStyle name="標準 10" xfId="2"/>
    <cellStyle name="標準 2" xfId="3"/>
    <cellStyle name="標準 2 2" xfId="4"/>
    <cellStyle name="標準 2_Sheet1" xfId="5"/>
    <cellStyle name="標準 3" xfId="6"/>
    <cellStyle name="標準 4" xfId="7"/>
    <cellStyle name="標準 5" xfId="8"/>
    <cellStyle name="標準 6" xfId="9"/>
    <cellStyle name="標準 7" xfId="10"/>
    <cellStyle name="標準 8" xfId="11"/>
    <cellStyle name="標準 9" xfId="12"/>
    <cellStyle name="標準_Sheet1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tabSelected="1" view="pageLayout" zoomScaleNormal="100" workbookViewId="0">
      <selection activeCell="L1" sqref="L1:L2"/>
    </sheetView>
  </sheetViews>
  <sheetFormatPr defaultRowHeight="13.5"/>
  <cols>
    <col min="1" max="1" width="4.375" customWidth="1"/>
    <col min="2" max="2" width="9.375" customWidth="1"/>
    <col min="3" max="3" width="6.75" style="26" customWidth="1"/>
    <col min="4" max="5" width="8.125" style="26" customWidth="1"/>
    <col min="6" max="6" width="6.75" style="26" customWidth="1"/>
    <col min="7" max="8" width="8.125" style="26" customWidth="1"/>
    <col min="9" max="9" width="6.75" style="26" customWidth="1"/>
    <col min="10" max="12" width="8.125" style="26" customWidth="1"/>
    <col min="13" max="13" width="6.75" style="26" customWidth="1"/>
    <col min="14" max="16" width="8.125" style="26" customWidth="1"/>
    <col min="17" max="17" width="6.75" style="26" customWidth="1"/>
    <col min="18" max="20" width="8.125" style="26" customWidth="1"/>
    <col min="21" max="21" width="6.375" customWidth="1"/>
  </cols>
  <sheetData>
    <row r="1" spans="1:21">
      <c r="A1" s="13" t="s">
        <v>61</v>
      </c>
      <c r="B1" s="14"/>
      <c r="C1" s="55" t="s">
        <v>62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3"/>
    </row>
    <row r="2" spans="1:21" ht="14.25" thickBot="1">
      <c r="A2" s="2" t="s">
        <v>56</v>
      </c>
      <c r="B2" s="2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27" t="s">
        <v>57</v>
      </c>
    </row>
    <row r="3" spans="1:21" ht="14.25" thickTop="1">
      <c r="A3" s="65"/>
      <c r="B3" s="66"/>
      <c r="C3" s="60" t="s">
        <v>46</v>
      </c>
      <c r="D3" s="60"/>
      <c r="E3" s="61"/>
      <c r="F3" s="60" t="s">
        <v>60</v>
      </c>
      <c r="G3" s="60"/>
      <c r="H3" s="61"/>
      <c r="I3" s="59" t="s">
        <v>40</v>
      </c>
      <c r="J3" s="60"/>
      <c r="K3" s="60"/>
      <c r="L3" s="61"/>
      <c r="M3" s="59" t="s">
        <v>45</v>
      </c>
      <c r="N3" s="60"/>
      <c r="O3" s="60"/>
      <c r="P3" s="61"/>
      <c r="Q3" s="59" t="s">
        <v>47</v>
      </c>
      <c r="R3" s="60"/>
      <c r="S3" s="60"/>
      <c r="T3" s="61"/>
      <c r="U3" s="65"/>
    </row>
    <row r="4" spans="1:21">
      <c r="A4" s="65"/>
      <c r="B4" s="67" t="s">
        <v>48</v>
      </c>
      <c r="C4" s="62" t="s">
        <v>44</v>
      </c>
      <c r="D4" s="62" t="s">
        <v>38</v>
      </c>
      <c r="E4" s="62" t="s">
        <v>43</v>
      </c>
      <c r="F4" s="62" t="s">
        <v>44</v>
      </c>
      <c r="G4" s="62" t="s">
        <v>38</v>
      </c>
      <c r="H4" s="62" t="s">
        <v>43</v>
      </c>
      <c r="I4" s="62" t="s">
        <v>37</v>
      </c>
      <c r="J4" s="62" t="s">
        <v>38</v>
      </c>
      <c r="K4" s="58" t="s">
        <v>39</v>
      </c>
      <c r="L4" s="17"/>
      <c r="M4" s="62" t="s">
        <v>37</v>
      </c>
      <c r="N4" s="62" t="s">
        <v>38</v>
      </c>
      <c r="O4" s="58" t="s">
        <v>51</v>
      </c>
      <c r="P4" s="77"/>
      <c r="Q4" s="64" t="s">
        <v>37</v>
      </c>
      <c r="R4" s="62" t="s">
        <v>38</v>
      </c>
      <c r="S4" s="58" t="s">
        <v>51</v>
      </c>
      <c r="T4" s="18"/>
      <c r="U4" s="78"/>
    </row>
    <row r="5" spans="1:21">
      <c r="A5" s="68"/>
      <c r="B5" s="69"/>
      <c r="C5" s="63"/>
      <c r="D5" s="63"/>
      <c r="E5" s="63"/>
      <c r="F5" s="63"/>
      <c r="G5" s="63"/>
      <c r="H5" s="63"/>
      <c r="I5" s="63"/>
      <c r="J5" s="63"/>
      <c r="K5" s="59"/>
      <c r="L5" s="19" t="s">
        <v>53</v>
      </c>
      <c r="M5" s="63"/>
      <c r="N5" s="63"/>
      <c r="O5" s="59"/>
      <c r="P5" s="20" t="s">
        <v>53</v>
      </c>
      <c r="Q5" s="63"/>
      <c r="R5" s="63"/>
      <c r="S5" s="59"/>
      <c r="T5" s="19" t="s">
        <v>53</v>
      </c>
      <c r="U5" s="56" t="s">
        <v>50</v>
      </c>
    </row>
    <row r="6" spans="1:21">
      <c r="A6" s="65"/>
      <c r="B6" s="67" t="s">
        <v>41</v>
      </c>
      <c r="C6" s="30">
        <v>491</v>
      </c>
      <c r="D6" s="31">
        <v>5710</v>
      </c>
      <c r="E6" s="31">
        <v>69597</v>
      </c>
      <c r="F6" s="32">
        <v>132</v>
      </c>
      <c r="G6" s="32">
        <v>2725</v>
      </c>
      <c r="H6" s="32">
        <v>21583</v>
      </c>
      <c r="I6" s="31">
        <v>803</v>
      </c>
      <c r="J6" s="31">
        <v>21431</v>
      </c>
      <c r="K6" s="31">
        <v>355456</v>
      </c>
      <c r="L6" s="45">
        <f>K6/I6</f>
        <v>442.66002490660026</v>
      </c>
      <c r="M6" s="31">
        <v>446</v>
      </c>
      <c r="N6" s="31">
        <v>12627</v>
      </c>
      <c r="O6" s="31">
        <v>185034</v>
      </c>
      <c r="P6" s="45">
        <f>O6/M6</f>
        <v>414.87443946188341</v>
      </c>
      <c r="Q6" s="31">
        <v>191</v>
      </c>
      <c r="R6" s="31">
        <v>11038</v>
      </c>
      <c r="S6" s="31">
        <v>160362</v>
      </c>
      <c r="T6" s="52">
        <f>S6/Q6</f>
        <v>839.59162303664925</v>
      </c>
      <c r="U6" s="57" t="s">
        <v>41</v>
      </c>
    </row>
    <row r="7" spans="1:21">
      <c r="A7" s="65"/>
      <c r="B7" s="67" t="s">
        <v>42</v>
      </c>
      <c r="C7" s="33">
        <f>SUM(C9:C55)</f>
        <v>460</v>
      </c>
      <c r="D7" s="34">
        <f t="shared" ref="D7:L7" si="0">SUM(D9:D55)</f>
        <v>5434</v>
      </c>
      <c r="E7" s="34">
        <f t="shared" si="0"/>
        <v>66701</v>
      </c>
      <c r="F7" s="34">
        <f t="shared" si="0"/>
        <v>123</v>
      </c>
      <c r="G7" s="34">
        <f t="shared" si="0"/>
        <v>2580</v>
      </c>
      <c r="H7" s="34">
        <f t="shared" si="0"/>
        <v>20484</v>
      </c>
      <c r="I7" s="34">
        <f t="shared" si="0"/>
        <v>719</v>
      </c>
      <c r="J7" s="34">
        <f t="shared" si="0"/>
        <v>19808</v>
      </c>
      <c r="K7" s="34">
        <f t="shared" si="0"/>
        <v>334973</v>
      </c>
      <c r="L7" s="46">
        <f>K7/I7</f>
        <v>465.88734353268427</v>
      </c>
      <c r="M7" s="34">
        <f t="shared" ref="M7:U7" si="1">SUM(M9:M55)</f>
        <v>400</v>
      </c>
      <c r="N7" s="34">
        <f t="shared" si="1"/>
        <v>11606</v>
      </c>
      <c r="O7" s="34">
        <f t="shared" si="1"/>
        <v>172804</v>
      </c>
      <c r="P7" s="46">
        <f>O7/M7</f>
        <v>432.01</v>
      </c>
      <c r="Q7" s="34">
        <f t="shared" si="1"/>
        <v>173</v>
      </c>
      <c r="R7" s="34">
        <f t="shared" si="1"/>
        <v>10077</v>
      </c>
      <c r="S7" s="34">
        <f t="shared" si="1"/>
        <v>147239</v>
      </c>
      <c r="T7" s="79">
        <f>S7/Q7</f>
        <v>851.0924855491329</v>
      </c>
      <c r="U7" s="77" t="s">
        <v>42</v>
      </c>
    </row>
    <row r="8" spans="1:21">
      <c r="A8" s="65"/>
      <c r="B8" s="66"/>
      <c r="C8" s="33"/>
      <c r="D8" s="34"/>
      <c r="E8" s="34"/>
      <c r="F8" s="35"/>
      <c r="G8" s="35"/>
      <c r="H8" s="35"/>
      <c r="I8" s="34"/>
      <c r="J8" s="34"/>
      <c r="K8" s="34"/>
      <c r="L8" s="46"/>
      <c r="M8" s="34"/>
      <c r="N8" s="34"/>
      <c r="O8" s="34"/>
      <c r="P8" s="46"/>
      <c r="Q8" s="34"/>
      <c r="R8" s="34"/>
      <c r="S8" s="34"/>
      <c r="T8" s="53"/>
      <c r="U8" s="78"/>
    </row>
    <row r="9" spans="1:21">
      <c r="A9" s="70">
        <v>1</v>
      </c>
      <c r="B9" s="71" t="s">
        <v>49</v>
      </c>
      <c r="C9" s="33">
        <v>99</v>
      </c>
      <c r="D9" s="34">
        <v>1213</v>
      </c>
      <c r="E9" s="34">
        <v>14916</v>
      </c>
      <c r="F9" s="35">
        <v>8</v>
      </c>
      <c r="G9" s="35">
        <v>161</v>
      </c>
      <c r="H9" s="35">
        <v>1353</v>
      </c>
      <c r="I9" s="34">
        <v>108</v>
      </c>
      <c r="J9" s="34">
        <v>3774</v>
      </c>
      <c r="K9" s="34">
        <v>70909</v>
      </c>
      <c r="L9" s="46">
        <f>K9/I9</f>
        <v>656.56481481481478</v>
      </c>
      <c r="M9" s="48">
        <v>67</v>
      </c>
      <c r="N9" s="34">
        <v>2326</v>
      </c>
      <c r="O9" s="34">
        <v>36317</v>
      </c>
      <c r="P9" s="46">
        <f>O9/M9</f>
        <v>542.04477611940297</v>
      </c>
      <c r="Q9" s="34">
        <v>34</v>
      </c>
      <c r="R9" s="37">
        <v>2362</v>
      </c>
      <c r="S9" s="34">
        <v>35716</v>
      </c>
      <c r="T9" s="53">
        <f>S9/Q9</f>
        <v>1050.4705882352941</v>
      </c>
      <c r="U9" s="11">
        <v>100</v>
      </c>
    </row>
    <row r="10" spans="1:21">
      <c r="A10" s="70">
        <v>2</v>
      </c>
      <c r="B10" s="71" t="s">
        <v>0</v>
      </c>
      <c r="C10" s="33">
        <v>25</v>
      </c>
      <c r="D10" s="34">
        <v>307</v>
      </c>
      <c r="E10" s="34">
        <v>3989</v>
      </c>
      <c r="F10" s="35">
        <v>9</v>
      </c>
      <c r="G10" s="35">
        <v>143</v>
      </c>
      <c r="H10" s="35">
        <v>1031</v>
      </c>
      <c r="I10" s="34">
        <v>33</v>
      </c>
      <c r="J10" s="34">
        <v>973</v>
      </c>
      <c r="K10" s="34">
        <v>17533</v>
      </c>
      <c r="L10" s="46">
        <f t="shared" ref="L10:L55" si="2">K10/I10</f>
        <v>531.30303030303025</v>
      </c>
      <c r="M10" s="48">
        <v>26</v>
      </c>
      <c r="N10" s="34">
        <v>659</v>
      </c>
      <c r="O10" s="38">
        <v>10146</v>
      </c>
      <c r="P10" s="46">
        <f t="shared" ref="P10:P13" si="3">O10/M10</f>
        <v>390.23076923076923</v>
      </c>
      <c r="Q10" s="34">
        <v>15</v>
      </c>
      <c r="R10" s="37">
        <v>867</v>
      </c>
      <c r="S10" s="34">
        <v>13349</v>
      </c>
      <c r="T10" s="53">
        <f t="shared" ref="T10:T13" si="4">S10/Q10</f>
        <v>889.93333333333328</v>
      </c>
      <c r="U10" s="11">
        <v>201</v>
      </c>
    </row>
    <row r="11" spans="1:21">
      <c r="A11" s="70">
        <v>3</v>
      </c>
      <c r="B11" s="71" t="s">
        <v>1</v>
      </c>
      <c r="C11" s="33">
        <v>11</v>
      </c>
      <c r="D11" s="34">
        <v>109</v>
      </c>
      <c r="E11" s="34">
        <v>1191</v>
      </c>
      <c r="F11" s="35">
        <v>5</v>
      </c>
      <c r="G11" s="35">
        <v>126</v>
      </c>
      <c r="H11" s="35">
        <v>1167</v>
      </c>
      <c r="I11" s="34">
        <v>29</v>
      </c>
      <c r="J11" s="34">
        <v>631</v>
      </c>
      <c r="K11" s="34">
        <v>8647</v>
      </c>
      <c r="L11" s="46">
        <f t="shared" si="2"/>
        <v>298.17241379310343</v>
      </c>
      <c r="M11" s="48">
        <v>17</v>
      </c>
      <c r="N11" s="34">
        <v>409</v>
      </c>
      <c r="O11" s="38">
        <v>4574</v>
      </c>
      <c r="P11" s="46">
        <f t="shared" si="3"/>
        <v>269.05882352941177</v>
      </c>
      <c r="Q11" s="34">
        <v>7</v>
      </c>
      <c r="R11" s="37">
        <v>393</v>
      </c>
      <c r="S11" s="34">
        <v>4995</v>
      </c>
      <c r="T11" s="53">
        <f t="shared" si="4"/>
        <v>713.57142857142856</v>
      </c>
      <c r="U11" s="11">
        <v>202</v>
      </c>
    </row>
    <row r="12" spans="1:21">
      <c r="A12" s="70">
        <v>4</v>
      </c>
      <c r="B12" s="71" t="s">
        <v>2</v>
      </c>
      <c r="C12" s="33">
        <v>39</v>
      </c>
      <c r="D12" s="34">
        <v>477</v>
      </c>
      <c r="E12" s="34">
        <v>6305</v>
      </c>
      <c r="F12" s="35">
        <v>4</v>
      </c>
      <c r="G12" s="35">
        <v>90</v>
      </c>
      <c r="H12" s="35">
        <v>1164</v>
      </c>
      <c r="I12" s="34">
        <v>52</v>
      </c>
      <c r="J12" s="34">
        <v>1560</v>
      </c>
      <c r="K12" s="34">
        <v>28958</v>
      </c>
      <c r="L12" s="46">
        <f t="shared" si="2"/>
        <v>556.88461538461536</v>
      </c>
      <c r="M12" s="48">
        <v>28</v>
      </c>
      <c r="N12" s="34">
        <v>843</v>
      </c>
      <c r="O12" s="38">
        <v>13801</v>
      </c>
      <c r="P12" s="46">
        <f t="shared" si="3"/>
        <v>492.89285714285717</v>
      </c>
      <c r="Q12" s="34">
        <v>7</v>
      </c>
      <c r="R12" s="37">
        <v>496</v>
      </c>
      <c r="S12" s="34">
        <v>6513</v>
      </c>
      <c r="T12" s="53">
        <f t="shared" si="4"/>
        <v>930.42857142857144</v>
      </c>
      <c r="U12" s="11">
        <v>203</v>
      </c>
    </row>
    <row r="13" spans="1:21">
      <c r="A13" s="70">
        <v>5</v>
      </c>
      <c r="B13" s="71" t="s">
        <v>3</v>
      </c>
      <c r="C13" s="33">
        <v>8</v>
      </c>
      <c r="D13" s="34">
        <v>91</v>
      </c>
      <c r="E13" s="34">
        <v>989</v>
      </c>
      <c r="F13" s="35">
        <v>1</v>
      </c>
      <c r="G13" s="35">
        <v>14</v>
      </c>
      <c r="H13" s="35">
        <v>71</v>
      </c>
      <c r="I13" s="34">
        <v>12</v>
      </c>
      <c r="J13" s="34">
        <v>246</v>
      </c>
      <c r="K13" s="34">
        <v>3374</v>
      </c>
      <c r="L13" s="46">
        <f t="shared" si="2"/>
        <v>281.16666666666669</v>
      </c>
      <c r="M13" s="48">
        <v>8</v>
      </c>
      <c r="N13" s="34">
        <v>162</v>
      </c>
      <c r="O13" s="38">
        <v>1771</v>
      </c>
      <c r="P13" s="46">
        <f t="shared" si="3"/>
        <v>221.375</v>
      </c>
      <c r="Q13" s="34">
        <v>1</v>
      </c>
      <c r="R13" s="37">
        <v>75</v>
      </c>
      <c r="S13" s="34">
        <v>829</v>
      </c>
      <c r="T13" s="53">
        <f t="shared" si="4"/>
        <v>829</v>
      </c>
      <c r="U13" s="11">
        <v>206</v>
      </c>
    </row>
    <row r="14" spans="1:21">
      <c r="A14" s="70"/>
      <c r="B14" s="71"/>
      <c r="C14" s="36"/>
      <c r="D14" s="37"/>
      <c r="E14" s="34"/>
      <c r="F14" s="38"/>
      <c r="G14" s="38"/>
      <c r="H14" s="38"/>
      <c r="I14" s="37"/>
      <c r="J14" s="37"/>
      <c r="K14" s="37"/>
      <c r="L14" s="46"/>
      <c r="M14" s="37"/>
      <c r="N14" s="37"/>
      <c r="O14" s="37"/>
      <c r="P14" s="46"/>
      <c r="Q14" s="37"/>
      <c r="R14" s="37"/>
      <c r="S14" s="37"/>
      <c r="T14" s="53"/>
      <c r="U14" s="11"/>
    </row>
    <row r="15" spans="1:21">
      <c r="A15" s="70">
        <v>6</v>
      </c>
      <c r="B15" s="71" t="s">
        <v>4</v>
      </c>
      <c r="C15" s="33">
        <v>1</v>
      </c>
      <c r="D15" s="34">
        <v>2</v>
      </c>
      <c r="E15" s="34">
        <v>4</v>
      </c>
      <c r="F15" s="38">
        <v>8</v>
      </c>
      <c r="G15" s="38">
        <v>139</v>
      </c>
      <c r="H15" s="35">
        <v>961</v>
      </c>
      <c r="I15" s="34">
        <v>13</v>
      </c>
      <c r="J15" s="34">
        <v>226</v>
      </c>
      <c r="K15" s="34">
        <v>2622</v>
      </c>
      <c r="L15" s="46">
        <f t="shared" si="2"/>
        <v>201.69230769230768</v>
      </c>
      <c r="M15" s="48">
        <v>8</v>
      </c>
      <c r="N15" s="34">
        <v>147</v>
      </c>
      <c r="O15" s="38">
        <v>1433</v>
      </c>
      <c r="P15" s="46">
        <f>O15/M15</f>
        <v>179.125</v>
      </c>
      <c r="Q15" s="37">
        <v>2</v>
      </c>
      <c r="R15" s="37">
        <v>116</v>
      </c>
      <c r="S15" s="37">
        <v>1333</v>
      </c>
      <c r="T15" s="53">
        <f>S15/Q15</f>
        <v>666.5</v>
      </c>
      <c r="U15" s="11">
        <v>207</v>
      </c>
    </row>
    <row r="16" spans="1:21">
      <c r="A16" s="70">
        <v>7</v>
      </c>
      <c r="B16" s="71" t="s">
        <v>5</v>
      </c>
      <c r="C16" s="33">
        <v>20</v>
      </c>
      <c r="D16" s="34">
        <v>240</v>
      </c>
      <c r="E16" s="34">
        <v>2858</v>
      </c>
      <c r="F16" s="35">
        <v>7</v>
      </c>
      <c r="G16" s="35">
        <v>155</v>
      </c>
      <c r="H16" s="35">
        <v>1104</v>
      </c>
      <c r="I16" s="34">
        <v>32</v>
      </c>
      <c r="J16" s="34">
        <v>885</v>
      </c>
      <c r="K16" s="34">
        <v>15914</v>
      </c>
      <c r="L16" s="46">
        <f t="shared" si="2"/>
        <v>497.3125</v>
      </c>
      <c r="M16" s="48">
        <v>15</v>
      </c>
      <c r="N16" s="34">
        <v>458</v>
      </c>
      <c r="O16" s="38">
        <v>7639</v>
      </c>
      <c r="P16" s="46">
        <f t="shared" ref="P16:P19" si="5">O16/M16</f>
        <v>509.26666666666665</v>
      </c>
      <c r="Q16" s="34">
        <v>6</v>
      </c>
      <c r="R16" s="37">
        <v>351</v>
      </c>
      <c r="S16" s="34">
        <v>5035</v>
      </c>
      <c r="T16" s="53">
        <f t="shared" ref="T16:T19" si="6">S16/Q16</f>
        <v>839.16666666666663</v>
      </c>
      <c r="U16" s="11">
        <v>208</v>
      </c>
    </row>
    <row r="17" spans="1:21">
      <c r="A17" s="70">
        <v>8</v>
      </c>
      <c r="B17" s="71" t="s">
        <v>6</v>
      </c>
      <c r="C17" s="33">
        <v>5</v>
      </c>
      <c r="D17" s="34">
        <v>41</v>
      </c>
      <c r="E17" s="34">
        <v>483</v>
      </c>
      <c r="F17" s="35">
        <v>2</v>
      </c>
      <c r="G17" s="35">
        <v>47</v>
      </c>
      <c r="H17" s="35">
        <v>430</v>
      </c>
      <c r="I17" s="34">
        <v>12</v>
      </c>
      <c r="J17" s="34">
        <v>255</v>
      </c>
      <c r="K17" s="34">
        <v>3425</v>
      </c>
      <c r="L17" s="46">
        <f t="shared" si="2"/>
        <v>285.41666666666669</v>
      </c>
      <c r="M17" s="48">
        <v>9</v>
      </c>
      <c r="N17" s="34">
        <v>181</v>
      </c>
      <c r="O17" s="38">
        <v>2163</v>
      </c>
      <c r="P17" s="46">
        <f t="shared" si="5"/>
        <v>240.33333333333334</v>
      </c>
      <c r="Q17" s="34">
        <v>3</v>
      </c>
      <c r="R17" s="37">
        <v>164</v>
      </c>
      <c r="S17" s="34">
        <v>2436</v>
      </c>
      <c r="T17" s="53">
        <f t="shared" si="6"/>
        <v>812</v>
      </c>
      <c r="U17" s="11">
        <v>209</v>
      </c>
    </row>
    <row r="18" spans="1:21">
      <c r="A18" s="70">
        <v>9</v>
      </c>
      <c r="B18" s="71" t="s">
        <v>7</v>
      </c>
      <c r="C18" s="33">
        <v>14</v>
      </c>
      <c r="D18" s="34">
        <v>61</v>
      </c>
      <c r="E18" s="34">
        <v>651</v>
      </c>
      <c r="F18" s="35">
        <v>2</v>
      </c>
      <c r="G18" s="35">
        <v>36</v>
      </c>
      <c r="H18" s="35">
        <v>340</v>
      </c>
      <c r="I18" s="34">
        <v>22</v>
      </c>
      <c r="J18" s="34">
        <v>396</v>
      </c>
      <c r="K18" s="34">
        <v>5020</v>
      </c>
      <c r="L18" s="46">
        <f t="shared" si="2"/>
        <v>228.18181818181819</v>
      </c>
      <c r="M18" s="48">
        <v>9</v>
      </c>
      <c r="N18" s="34">
        <v>221</v>
      </c>
      <c r="O18" s="38">
        <v>3053</v>
      </c>
      <c r="P18" s="46">
        <f t="shared" si="5"/>
        <v>339.22222222222223</v>
      </c>
      <c r="Q18" s="34">
        <v>3</v>
      </c>
      <c r="R18" s="37">
        <v>227</v>
      </c>
      <c r="S18" s="34">
        <v>3236</v>
      </c>
      <c r="T18" s="53">
        <f t="shared" si="6"/>
        <v>1078.6666666666667</v>
      </c>
      <c r="U18" s="11">
        <v>210</v>
      </c>
    </row>
    <row r="19" spans="1:21">
      <c r="A19" s="70">
        <v>10</v>
      </c>
      <c r="B19" s="71" t="s">
        <v>8</v>
      </c>
      <c r="C19" s="33">
        <v>4</v>
      </c>
      <c r="D19" s="34">
        <v>43</v>
      </c>
      <c r="E19" s="34">
        <v>338</v>
      </c>
      <c r="F19" s="35">
        <v>7</v>
      </c>
      <c r="G19" s="35">
        <v>136</v>
      </c>
      <c r="H19" s="35">
        <v>762</v>
      </c>
      <c r="I19" s="34">
        <v>13</v>
      </c>
      <c r="J19" s="34">
        <v>281</v>
      </c>
      <c r="K19" s="34">
        <v>3570</v>
      </c>
      <c r="L19" s="46">
        <f t="shared" si="2"/>
        <v>274.61538461538464</v>
      </c>
      <c r="M19" s="48">
        <v>6</v>
      </c>
      <c r="N19" s="34">
        <v>164</v>
      </c>
      <c r="O19" s="38">
        <v>2227</v>
      </c>
      <c r="P19" s="46">
        <f t="shared" si="5"/>
        <v>371.16666666666669</v>
      </c>
      <c r="Q19" s="34">
        <v>5</v>
      </c>
      <c r="R19" s="37">
        <v>306</v>
      </c>
      <c r="S19" s="34">
        <v>4725</v>
      </c>
      <c r="T19" s="53">
        <f t="shared" si="6"/>
        <v>945</v>
      </c>
      <c r="U19" s="11">
        <v>211</v>
      </c>
    </row>
    <row r="20" spans="1:21">
      <c r="A20" s="70"/>
      <c r="B20" s="71"/>
      <c r="C20" s="36"/>
      <c r="D20" s="37"/>
      <c r="E20" s="34"/>
      <c r="F20" s="38"/>
      <c r="G20" s="38"/>
      <c r="H20" s="38"/>
      <c r="I20" s="37"/>
      <c r="J20" s="37"/>
      <c r="K20" s="37"/>
      <c r="L20" s="46"/>
      <c r="M20" s="37"/>
      <c r="N20" s="37"/>
      <c r="O20" s="37"/>
      <c r="P20" s="46"/>
      <c r="Q20" s="37"/>
      <c r="R20" s="37"/>
      <c r="S20" s="37"/>
      <c r="T20" s="53"/>
      <c r="U20" s="11"/>
    </row>
    <row r="21" spans="1:21">
      <c r="A21" s="70">
        <v>11</v>
      </c>
      <c r="B21" s="71" t="s">
        <v>9</v>
      </c>
      <c r="C21" s="33">
        <v>8</v>
      </c>
      <c r="D21" s="34">
        <v>102</v>
      </c>
      <c r="E21" s="34">
        <v>1180</v>
      </c>
      <c r="F21" s="35">
        <v>0</v>
      </c>
      <c r="G21" s="35">
        <v>0</v>
      </c>
      <c r="H21" s="35">
        <v>0</v>
      </c>
      <c r="I21" s="34">
        <v>11</v>
      </c>
      <c r="J21" s="34">
        <v>290</v>
      </c>
      <c r="K21" s="34">
        <v>4380</v>
      </c>
      <c r="L21" s="46">
        <f t="shared" si="2"/>
        <v>398.18181818181819</v>
      </c>
      <c r="M21" s="48">
        <v>6</v>
      </c>
      <c r="N21" s="34">
        <v>160</v>
      </c>
      <c r="O21" s="38">
        <v>2386</v>
      </c>
      <c r="P21" s="46">
        <f>O21/M21</f>
        <v>397.66666666666669</v>
      </c>
      <c r="Q21" s="34">
        <v>3</v>
      </c>
      <c r="R21" s="37">
        <v>184</v>
      </c>
      <c r="S21" s="34">
        <v>3137</v>
      </c>
      <c r="T21" s="53">
        <f>S21/Q21</f>
        <v>1045.6666666666667</v>
      </c>
      <c r="U21" s="11">
        <v>212</v>
      </c>
    </row>
    <row r="22" spans="1:21">
      <c r="A22" s="70">
        <v>12</v>
      </c>
      <c r="B22" s="71" t="s">
        <v>10</v>
      </c>
      <c r="C22" s="33">
        <v>17</v>
      </c>
      <c r="D22" s="34">
        <v>210</v>
      </c>
      <c r="E22" s="34">
        <v>2257</v>
      </c>
      <c r="F22" s="38">
        <v>4</v>
      </c>
      <c r="G22" s="38">
        <v>95</v>
      </c>
      <c r="H22" s="35">
        <v>660</v>
      </c>
      <c r="I22" s="34">
        <v>22</v>
      </c>
      <c r="J22" s="34">
        <v>614</v>
      </c>
      <c r="K22" s="34">
        <v>9658</v>
      </c>
      <c r="L22" s="46">
        <f t="shared" si="2"/>
        <v>439</v>
      </c>
      <c r="M22" s="48">
        <v>12</v>
      </c>
      <c r="N22" s="34">
        <v>396</v>
      </c>
      <c r="O22" s="38">
        <v>5638</v>
      </c>
      <c r="P22" s="46">
        <f t="shared" ref="P22:P25" si="7">O22/M22</f>
        <v>469.83333333333331</v>
      </c>
      <c r="Q22" s="37">
        <v>6</v>
      </c>
      <c r="R22" s="37">
        <v>349</v>
      </c>
      <c r="S22" s="37">
        <v>5977</v>
      </c>
      <c r="T22" s="53">
        <f t="shared" ref="T22:T25" si="8">S22/Q22</f>
        <v>996.16666666666663</v>
      </c>
      <c r="U22" s="11">
        <v>214</v>
      </c>
    </row>
    <row r="23" spans="1:21">
      <c r="A23" s="70">
        <v>13</v>
      </c>
      <c r="B23" s="71" t="s">
        <v>11</v>
      </c>
      <c r="C23" s="33">
        <v>9</v>
      </c>
      <c r="D23" s="34">
        <v>70</v>
      </c>
      <c r="E23" s="34">
        <v>860</v>
      </c>
      <c r="F23" s="35">
        <v>5</v>
      </c>
      <c r="G23" s="35">
        <v>103</v>
      </c>
      <c r="H23" s="35">
        <v>706</v>
      </c>
      <c r="I23" s="34">
        <v>16</v>
      </c>
      <c r="J23" s="34">
        <v>401</v>
      </c>
      <c r="K23" s="34">
        <v>6493</v>
      </c>
      <c r="L23" s="46">
        <f t="shared" si="2"/>
        <v>405.8125</v>
      </c>
      <c r="M23" s="48">
        <v>9</v>
      </c>
      <c r="N23" s="34">
        <v>244</v>
      </c>
      <c r="O23" s="38">
        <v>3588</v>
      </c>
      <c r="P23" s="46">
        <f t="shared" si="7"/>
        <v>398.66666666666669</v>
      </c>
      <c r="Q23" s="34">
        <v>6</v>
      </c>
      <c r="R23" s="37">
        <v>271</v>
      </c>
      <c r="S23" s="34">
        <v>3589</v>
      </c>
      <c r="T23" s="53">
        <f t="shared" si="8"/>
        <v>598.16666666666663</v>
      </c>
      <c r="U23" s="11">
        <v>215</v>
      </c>
    </row>
    <row r="24" spans="1:21">
      <c r="A24" s="70">
        <v>14</v>
      </c>
      <c r="B24" s="71" t="s">
        <v>12</v>
      </c>
      <c r="C24" s="33">
        <v>3</v>
      </c>
      <c r="D24" s="34">
        <v>28</v>
      </c>
      <c r="E24" s="34">
        <v>322</v>
      </c>
      <c r="F24" s="35">
        <v>3</v>
      </c>
      <c r="G24" s="35">
        <v>85</v>
      </c>
      <c r="H24" s="35">
        <v>567</v>
      </c>
      <c r="I24" s="34">
        <v>11</v>
      </c>
      <c r="J24" s="34">
        <v>206</v>
      </c>
      <c r="K24" s="34">
        <v>2289</v>
      </c>
      <c r="L24" s="46">
        <f t="shared" si="2"/>
        <v>208.09090909090909</v>
      </c>
      <c r="M24" s="48">
        <v>3</v>
      </c>
      <c r="N24" s="34">
        <v>91</v>
      </c>
      <c r="O24" s="38">
        <v>1254</v>
      </c>
      <c r="P24" s="46">
        <f t="shared" si="7"/>
        <v>418</v>
      </c>
      <c r="Q24" s="34">
        <v>4</v>
      </c>
      <c r="R24" s="37">
        <v>152</v>
      </c>
      <c r="S24" s="34">
        <v>1199</v>
      </c>
      <c r="T24" s="53">
        <f t="shared" si="8"/>
        <v>299.75</v>
      </c>
      <c r="U24" s="11">
        <v>216</v>
      </c>
    </row>
    <row r="25" spans="1:21">
      <c r="A25" s="70">
        <v>15</v>
      </c>
      <c r="B25" s="71" t="s">
        <v>13</v>
      </c>
      <c r="C25" s="33">
        <v>5</v>
      </c>
      <c r="D25" s="34">
        <v>49</v>
      </c>
      <c r="E25" s="34">
        <v>619</v>
      </c>
      <c r="F25" s="35">
        <v>5</v>
      </c>
      <c r="G25" s="35">
        <v>76</v>
      </c>
      <c r="H25" s="35">
        <v>701</v>
      </c>
      <c r="I25" s="34">
        <v>18</v>
      </c>
      <c r="J25" s="34">
        <v>375</v>
      </c>
      <c r="K25" s="34">
        <v>5373</v>
      </c>
      <c r="L25" s="46">
        <f t="shared" si="2"/>
        <v>298.5</v>
      </c>
      <c r="M25" s="48">
        <v>8</v>
      </c>
      <c r="N25" s="34">
        <v>198</v>
      </c>
      <c r="O25" s="38">
        <v>2753</v>
      </c>
      <c r="P25" s="46">
        <f t="shared" si="7"/>
        <v>344.125</v>
      </c>
      <c r="Q25" s="34">
        <v>3</v>
      </c>
      <c r="R25" s="37">
        <v>141</v>
      </c>
      <c r="S25" s="34">
        <v>1708</v>
      </c>
      <c r="T25" s="53">
        <f t="shared" si="8"/>
        <v>569.33333333333337</v>
      </c>
      <c r="U25" s="11">
        <v>217</v>
      </c>
    </row>
    <row r="26" spans="1:21">
      <c r="A26" s="70"/>
      <c r="B26" s="71"/>
      <c r="C26" s="36"/>
      <c r="D26" s="37"/>
      <c r="E26" s="34"/>
      <c r="F26" s="38"/>
      <c r="G26" s="38"/>
      <c r="H26" s="38"/>
      <c r="I26" s="37"/>
      <c r="J26" s="37"/>
      <c r="K26" s="37"/>
      <c r="L26" s="46"/>
      <c r="M26" s="37"/>
      <c r="N26" s="37"/>
      <c r="O26" s="37"/>
      <c r="P26" s="46"/>
      <c r="Q26" s="37"/>
      <c r="R26" s="37"/>
      <c r="S26" s="37"/>
      <c r="T26" s="53"/>
      <c r="U26" s="11"/>
    </row>
    <row r="27" spans="1:21">
      <c r="A27" s="70">
        <v>16</v>
      </c>
      <c r="B27" s="71" t="s">
        <v>14</v>
      </c>
      <c r="C27" s="33">
        <v>9</v>
      </c>
      <c r="D27" s="34">
        <v>93</v>
      </c>
      <c r="E27" s="34">
        <v>668</v>
      </c>
      <c r="F27" s="35">
        <v>3</v>
      </c>
      <c r="G27" s="35">
        <v>55</v>
      </c>
      <c r="H27" s="35">
        <v>328</v>
      </c>
      <c r="I27" s="34">
        <v>19</v>
      </c>
      <c r="J27" s="34">
        <v>468</v>
      </c>
      <c r="K27" s="34">
        <v>6719</v>
      </c>
      <c r="L27" s="46">
        <f t="shared" si="2"/>
        <v>353.63157894736844</v>
      </c>
      <c r="M27" s="48">
        <v>11</v>
      </c>
      <c r="N27" s="34">
        <v>276</v>
      </c>
      <c r="O27" s="38">
        <v>3568</v>
      </c>
      <c r="P27" s="46">
        <f>O27/M27</f>
        <v>324.36363636363637</v>
      </c>
      <c r="Q27" s="34">
        <v>5</v>
      </c>
      <c r="R27" s="37">
        <v>252</v>
      </c>
      <c r="S27" s="34">
        <v>4042</v>
      </c>
      <c r="T27" s="53">
        <f>S27/Q27</f>
        <v>808.4</v>
      </c>
      <c r="U27" s="11">
        <v>218</v>
      </c>
    </row>
    <row r="28" spans="1:21">
      <c r="A28" s="70">
        <v>17</v>
      </c>
      <c r="B28" s="71" t="s">
        <v>15</v>
      </c>
      <c r="C28" s="33">
        <v>16</v>
      </c>
      <c r="D28" s="34">
        <v>218</v>
      </c>
      <c r="E28" s="34">
        <v>2831</v>
      </c>
      <c r="F28" s="35">
        <v>5</v>
      </c>
      <c r="G28" s="35">
        <v>100</v>
      </c>
      <c r="H28" s="35">
        <v>900</v>
      </c>
      <c r="I28" s="34">
        <v>22</v>
      </c>
      <c r="J28" s="34">
        <v>606</v>
      </c>
      <c r="K28" s="34">
        <v>10888</v>
      </c>
      <c r="L28" s="46">
        <f t="shared" si="2"/>
        <v>494.90909090909093</v>
      </c>
      <c r="M28" s="48">
        <v>12</v>
      </c>
      <c r="N28" s="34">
        <v>351</v>
      </c>
      <c r="O28" s="38">
        <v>5458</v>
      </c>
      <c r="P28" s="46">
        <f t="shared" ref="P28:P31" si="9">O28/M28</f>
        <v>454.83333333333331</v>
      </c>
      <c r="Q28" s="34">
        <v>5</v>
      </c>
      <c r="R28" s="37">
        <v>258</v>
      </c>
      <c r="S28" s="34">
        <v>3704</v>
      </c>
      <c r="T28" s="53">
        <f t="shared" ref="T28:T33" si="10">S28/Q28</f>
        <v>740.8</v>
      </c>
      <c r="U28" s="11">
        <v>219</v>
      </c>
    </row>
    <row r="29" spans="1:21">
      <c r="A29" s="70">
        <v>18</v>
      </c>
      <c r="B29" s="71" t="s">
        <v>16</v>
      </c>
      <c r="C29" s="33">
        <v>15</v>
      </c>
      <c r="D29" s="34">
        <v>185</v>
      </c>
      <c r="E29" s="34">
        <v>2681</v>
      </c>
      <c r="F29" s="38">
        <v>2</v>
      </c>
      <c r="G29" s="38">
        <v>44</v>
      </c>
      <c r="H29" s="35">
        <v>269</v>
      </c>
      <c r="I29" s="34">
        <v>21</v>
      </c>
      <c r="J29" s="34">
        <v>627</v>
      </c>
      <c r="K29" s="34">
        <v>11441</v>
      </c>
      <c r="L29" s="46">
        <f t="shared" si="2"/>
        <v>544.80952380952385</v>
      </c>
      <c r="M29" s="48">
        <v>11</v>
      </c>
      <c r="N29" s="34">
        <v>359</v>
      </c>
      <c r="O29" s="38">
        <v>5778</v>
      </c>
      <c r="P29" s="46">
        <f t="shared" si="9"/>
        <v>525.27272727272725</v>
      </c>
      <c r="Q29" s="37">
        <v>4</v>
      </c>
      <c r="R29" s="37">
        <v>217</v>
      </c>
      <c r="S29" s="37">
        <v>3546</v>
      </c>
      <c r="T29" s="53">
        <f t="shared" si="10"/>
        <v>886.5</v>
      </c>
      <c r="U29" s="11">
        <v>221</v>
      </c>
    </row>
    <row r="30" spans="1:21">
      <c r="A30" s="70">
        <v>19</v>
      </c>
      <c r="B30" s="71" t="s">
        <v>17</v>
      </c>
      <c r="C30" s="33">
        <v>20</v>
      </c>
      <c r="D30" s="34">
        <v>303</v>
      </c>
      <c r="E30" s="34">
        <v>3956</v>
      </c>
      <c r="F30" s="35">
        <v>9</v>
      </c>
      <c r="G30" s="35">
        <v>194</v>
      </c>
      <c r="H30" s="35">
        <v>1785</v>
      </c>
      <c r="I30" s="34">
        <v>29</v>
      </c>
      <c r="J30" s="34">
        <v>944</v>
      </c>
      <c r="K30" s="34">
        <v>17333</v>
      </c>
      <c r="L30" s="46">
        <f t="shared" si="2"/>
        <v>597.68965517241384</v>
      </c>
      <c r="M30" s="48">
        <v>16</v>
      </c>
      <c r="N30" s="34">
        <v>546</v>
      </c>
      <c r="O30" s="38">
        <v>9046</v>
      </c>
      <c r="P30" s="46">
        <f t="shared" si="9"/>
        <v>565.375</v>
      </c>
      <c r="Q30" s="34">
        <v>8</v>
      </c>
      <c r="R30" s="37">
        <v>524</v>
      </c>
      <c r="S30" s="34">
        <v>8562</v>
      </c>
      <c r="T30" s="53">
        <f t="shared" si="10"/>
        <v>1070.25</v>
      </c>
      <c r="U30" s="11">
        <v>222</v>
      </c>
    </row>
    <row r="31" spans="1:21">
      <c r="A31" s="70">
        <v>20</v>
      </c>
      <c r="B31" s="71" t="s">
        <v>18</v>
      </c>
      <c r="C31" s="33">
        <v>3</v>
      </c>
      <c r="D31" s="34">
        <v>35</v>
      </c>
      <c r="E31" s="34">
        <v>384</v>
      </c>
      <c r="F31" s="35">
        <v>0</v>
      </c>
      <c r="G31" s="35">
        <v>0</v>
      </c>
      <c r="H31" s="35">
        <v>0</v>
      </c>
      <c r="I31" s="34">
        <v>7</v>
      </c>
      <c r="J31" s="34">
        <v>190</v>
      </c>
      <c r="K31" s="34">
        <v>3204</v>
      </c>
      <c r="L31" s="46">
        <f t="shared" si="2"/>
        <v>457.71428571428572</v>
      </c>
      <c r="M31" s="48">
        <v>4</v>
      </c>
      <c r="N31" s="34">
        <v>177</v>
      </c>
      <c r="O31" s="38">
        <v>1554</v>
      </c>
      <c r="P31" s="46">
        <f t="shared" si="9"/>
        <v>388.5</v>
      </c>
      <c r="Q31" s="34">
        <v>2</v>
      </c>
      <c r="R31" s="37">
        <v>149</v>
      </c>
      <c r="S31" s="34">
        <v>2528</v>
      </c>
      <c r="T31" s="53">
        <f t="shared" si="10"/>
        <v>1264</v>
      </c>
      <c r="U31" s="11">
        <v>223</v>
      </c>
    </row>
    <row r="32" spans="1:21">
      <c r="A32" s="70"/>
      <c r="B32" s="71"/>
      <c r="C32" s="36"/>
      <c r="D32" s="37"/>
      <c r="E32" s="34"/>
      <c r="F32" s="38"/>
      <c r="G32" s="38"/>
      <c r="H32" s="38"/>
      <c r="I32" s="37"/>
      <c r="J32" s="37"/>
      <c r="K32" s="37"/>
      <c r="L32" s="46"/>
      <c r="M32" s="37"/>
      <c r="N32" s="37"/>
      <c r="O32" s="37"/>
      <c r="P32" s="46"/>
      <c r="Q32" s="37"/>
      <c r="R32" s="37"/>
      <c r="S32" s="37"/>
      <c r="T32" s="53"/>
      <c r="U32" s="11"/>
    </row>
    <row r="33" spans="1:21">
      <c r="A33" s="70">
        <v>21</v>
      </c>
      <c r="B33" s="71" t="s">
        <v>19</v>
      </c>
      <c r="C33" s="33">
        <v>10</v>
      </c>
      <c r="D33" s="34">
        <v>150</v>
      </c>
      <c r="E33" s="34">
        <v>1604</v>
      </c>
      <c r="F33" s="35">
        <v>0</v>
      </c>
      <c r="G33" s="35">
        <v>0</v>
      </c>
      <c r="H33" s="35">
        <v>0</v>
      </c>
      <c r="I33" s="34">
        <v>12</v>
      </c>
      <c r="J33" s="34">
        <v>435</v>
      </c>
      <c r="K33" s="34">
        <v>8047</v>
      </c>
      <c r="L33" s="46">
        <f t="shared" si="2"/>
        <v>670.58333333333337</v>
      </c>
      <c r="M33" s="48">
        <v>6</v>
      </c>
      <c r="N33" s="34">
        <v>219</v>
      </c>
      <c r="O33" s="38">
        <v>3737</v>
      </c>
      <c r="P33" s="46">
        <f>O33/M33</f>
        <v>622.83333333333337</v>
      </c>
      <c r="Q33" s="34">
        <v>2</v>
      </c>
      <c r="R33" s="37">
        <v>121</v>
      </c>
      <c r="S33" s="34">
        <v>1637</v>
      </c>
      <c r="T33" s="53">
        <f t="shared" si="10"/>
        <v>818.5</v>
      </c>
      <c r="U33" s="11">
        <v>224</v>
      </c>
    </row>
    <row r="34" spans="1:21">
      <c r="A34" s="72">
        <v>22</v>
      </c>
      <c r="B34" s="73" t="s">
        <v>20</v>
      </c>
      <c r="C34" s="39">
        <v>9</v>
      </c>
      <c r="D34" s="40">
        <v>100</v>
      </c>
      <c r="E34" s="40">
        <v>1546</v>
      </c>
      <c r="F34" s="41">
        <v>2</v>
      </c>
      <c r="G34" s="41">
        <v>51</v>
      </c>
      <c r="H34" s="41">
        <v>181</v>
      </c>
      <c r="I34" s="40">
        <v>16</v>
      </c>
      <c r="J34" s="40">
        <v>403</v>
      </c>
      <c r="K34" s="40">
        <v>6564</v>
      </c>
      <c r="L34" s="46">
        <f t="shared" si="2"/>
        <v>410.25</v>
      </c>
      <c r="M34" s="48">
        <v>12</v>
      </c>
      <c r="N34" s="34">
        <v>255</v>
      </c>
      <c r="O34" s="38">
        <v>3628</v>
      </c>
      <c r="P34" s="46">
        <f t="shared" ref="P34:P37" si="11">O34/M34</f>
        <v>302.33333333333331</v>
      </c>
      <c r="Q34" s="34">
        <v>5</v>
      </c>
      <c r="R34" s="37">
        <v>239</v>
      </c>
      <c r="S34" s="40">
        <v>3845</v>
      </c>
      <c r="T34" s="54">
        <f>S34/Q34</f>
        <v>769</v>
      </c>
      <c r="U34" s="29">
        <v>225</v>
      </c>
    </row>
    <row r="35" spans="1:21">
      <c r="A35" s="70">
        <v>23</v>
      </c>
      <c r="B35" s="71" t="s">
        <v>21</v>
      </c>
      <c r="C35" s="33">
        <v>8</v>
      </c>
      <c r="D35" s="34">
        <v>136</v>
      </c>
      <c r="E35" s="34">
        <v>1810</v>
      </c>
      <c r="F35" s="35">
        <v>0</v>
      </c>
      <c r="G35" s="35">
        <v>0</v>
      </c>
      <c r="H35" s="35">
        <v>0</v>
      </c>
      <c r="I35" s="34">
        <v>10</v>
      </c>
      <c r="J35" s="34">
        <v>381</v>
      </c>
      <c r="K35" s="34">
        <v>7729</v>
      </c>
      <c r="L35" s="74">
        <f t="shared" si="2"/>
        <v>772.9</v>
      </c>
      <c r="M35" s="80">
        <v>5</v>
      </c>
      <c r="N35" s="81">
        <v>193</v>
      </c>
      <c r="O35" s="82">
        <v>3374</v>
      </c>
      <c r="P35" s="74">
        <f t="shared" si="11"/>
        <v>674.8</v>
      </c>
      <c r="Q35" s="81">
        <v>2</v>
      </c>
      <c r="R35" s="83">
        <v>140</v>
      </c>
      <c r="S35" s="34">
        <v>2094</v>
      </c>
      <c r="T35" s="53">
        <f>S35/Q35</f>
        <v>1047</v>
      </c>
      <c r="U35" s="11">
        <v>227</v>
      </c>
    </row>
    <row r="36" spans="1:21">
      <c r="A36" s="70">
        <v>24</v>
      </c>
      <c r="B36" s="71" t="s">
        <v>22</v>
      </c>
      <c r="C36" s="33">
        <v>7</v>
      </c>
      <c r="D36" s="34">
        <v>94</v>
      </c>
      <c r="E36" s="34">
        <v>1089</v>
      </c>
      <c r="F36" s="38">
        <v>0</v>
      </c>
      <c r="G36" s="38">
        <v>0</v>
      </c>
      <c r="H36" s="35">
        <v>0</v>
      </c>
      <c r="I36" s="34">
        <v>8</v>
      </c>
      <c r="J36" s="34">
        <v>235</v>
      </c>
      <c r="K36" s="34">
        <v>4197</v>
      </c>
      <c r="L36" s="46">
        <f t="shared" si="2"/>
        <v>524.625</v>
      </c>
      <c r="M36" s="48">
        <v>5</v>
      </c>
      <c r="N36" s="34">
        <v>122</v>
      </c>
      <c r="O36" s="38">
        <v>1947</v>
      </c>
      <c r="P36" s="46">
        <f t="shared" si="11"/>
        <v>389.4</v>
      </c>
      <c r="Q36" s="37">
        <v>3</v>
      </c>
      <c r="R36" s="37">
        <v>136</v>
      </c>
      <c r="S36" s="37">
        <v>2582</v>
      </c>
      <c r="T36" s="53">
        <f t="shared" ref="T36:T37" si="12">S36/Q36</f>
        <v>860.66666666666663</v>
      </c>
      <c r="U36" s="11">
        <v>228</v>
      </c>
    </row>
    <row r="37" spans="1:21">
      <c r="A37" s="70">
        <v>25</v>
      </c>
      <c r="B37" s="71" t="s">
        <v>23</v>
      </c>
      <c r="C37" s="33">
        <v>4</v>
      </c>
      <c r="D37" s="34">
        <v>57</v>
      </c>
      <c r="E37" s="34">
        <v>735</v>
      </c>
      <c r="F37" s="35">
        <v>1</v>
      </c>
      <c r="G37" s="35">
        <v>18</v>
      </c>
      <c r="H37" s="35">
        <v>89</v>
      </c>
      <c r="I37" s="34">
        <v>9</v>
      </c>
      <c r="J37" s="34">
        <v>255</v>
      </c>
      <c r="K37" s="34">
        <v>4378</v>
      </c>
      <c r="L37" s="46">
        <f t="shared" si="2"/>
        <v>486.44444444444446</v>
      </c>
      <c r="M37" s="48">
        <v>3</v>
      </c>
      <c r="N37" s="34">
        <v>108</v>
      </c>
      <c r="O37" s="38">
        <v>1848</v>
      </c>
      <c r="P37" s="46">
        <f t="shared" si="11"/>
        <v>616</v>
      </c>
      <c r="Q37" s="34">
        <v>2</v>
      </c>
      <c r="R37" s="37">
        <v>93</v>
      </c>
      <c r="S37" s="34">
        <v>1358</v>
      </c>
      <c r="T37" s="53">
        <f t="shared" si="12"/>
        <v>679</v>
      </c>
      <c r="U37" s="11">
        <v>229</v>
      </c>
    </row>
    <row r="38" spans="1:21">
      <c r="A38" s="70"/>
      <c r="B38" s="71"/>
      <c r="C38" s="36"/>
      <c r="D38" s="37"/>
      <c r="E38" s="34"/>
      <c r="F38" s="38"/>
      <c r="G38" s="38"/>
      <c r="H38" s="38"/>
      <c r="I38" s="37"/>
      <c r="J38" s="37"/>
      <c r="K38" s="37"/>
      <c r="L38" s="46"/>
      <c r="M38" s="37"/>
      <c r="N38" s="37"/>
      <c r="O38" s="37"/>
      <c r="P38" s="46"/>
      <c r="Q38" s="37"/>
      <c r="R38" s="37"/>
      <c r="S38" s="37"/>
      <c r="T38" s="53"/>
      <c r="U38" s="11"/>
    </row>
    <row r="39" spans="1:21">
      <c r="A39" s="70">
        <v>26</v>
      </c>
      <c r="B39" s="71" t="s">
        <v>24</v>
      </c>
      <c r="C39" s="33">
        <v>10</v>
      </c>
      <c r="D39" s="34">
        <v>129</v>
      </c>
      <c r="E39" s="34">
        <v>1666</v>
      </c>
      <c r="F39" s="35">
        <v>1</v>
      </c>
      <c r="G39" s="35">
        <v>17</v>
      </c>
      <c r="H39" s="35">
        <v>146</v>
      </c>
      <c r="I39" s="34">
        <v>17</v>
      </c>
      <c r="J39" s="34">
        <v>496</v>
      </c>
      <c r="K39" s="34">
        <v>8654</v>
      </c>
      <c r="L39" s="46">
        <f t="shared" si="2"/>
        <v>509.05882352941177</v>
      </c>
      <c r="M39" s="48">
        <v>8</v>
      </c>
      <c r="N39" s="34">
        <v>303</v>
      </c>
      <c r="O39" s="38">
        <v>4955</v>
      </c>
      <c r="P39" s="46">
        <f>O39/M39</f>
        <v>619.375</v>
      </c>
      <c r="Q39" s="34">
        <v>5</v>
      </c>
      <c r="R39" s="37">
        <v>297</v>
      </c>
      <c r="S39" s="34">
        <v>4250</v>
      </c>
      <c r="T39" s="53">
        <f>S39/Q39</f>
        <v>850</v>
      </c>
      <c r="U39" s="11">
        <v>230</v>
      </c>
    </row>
    <row r="40" spans="1:21">
      <c r="A40" s="70">
        <v>27</v>
      </c>
      <c r="B40" s="71" t="s">
        <v>25</v>
      </c>
      <c r="C40" s="33">
        <v>4</v>
      </c>
      <c r="D40" s="34">
        <v>40</v>
      </c>
      <c r="E40" s="34">
        <v>574</v>
      </c>
      <c r="F40" s="35">
        <v>4</v>
      </c>
      <c r="G40" s="35">
        <v>72</v>
      </c>
      <c r="H40" s="35">
        <v>615</v>
      </c>
      <c r="I40" s="34">
        <v>7</v>
      </c>
      <c r="J40" s="34">
        <v>189</v>
      </c>
      <c r="K40" s="34">
        <v>3533</v>
      </c>
      <c r="L40" s="46">
        <f t="shared" si="2"/>
        <v>504.71428571428572</v>
      </c>
      <c r="M40" s="48">
        <v>4</v>
      </c>
      <c r="N40" s="34">
        <v>115</v>
      </c>
      <c r="O40" s="38">
        <v>1711</v>
      </c>
      <c r="P40" s="46">
        <f t="shared" ref="P40:P43" si="13">O40/M40</f>
        <v>427.75</v>
      </c>
      <c r="Q40" s="34">
        <v>2</v>
      </c>
      <c r="R40" s="37">
        <v>89</v>
      </c>
      <c r="S40" s="34">
        <v>1234</v>
      </c>
      <c r="T40" s="53">
        <f t="shared" ref="T40:T43" si="14">S40/Q40</f>
        <v>617</v>
      </c>
      <c r="U40" s="11">
        <v>231</v>
      </c>
    </row>
    <row r="41" spans="1:21">
      <c r="A41" s="70">
        <v>28</v>
      </c>
      <c r="B41" s="71" t="s">
        <v>26</v>
      </c>
      <c r="C41" s="33">
        <v>8</v>
      </c>
      <c r="D41" s="34">
        <v>80</v>
      </c>
      <c r="E41" s="34">
        <v>627</v>
      </c>
      <c r="F41" s="35">
        <v>8</v>
      </c>
      <c r="G41" s="35">
        <v>210</v>
      </c>
      <c r="H41" s="35">
        <v>1735</v>
      </c>
      <c r="I41" s="34">
        <v>22</v>
      </c>
      <c r="J41" s="34">
        <v>471</v>
      </c>
      <c r="K41" s="34">
        <v>6699</v>
      </c>
      <c r="L41" s="46">
        <f t="shared" si="2"/>
        <v>304.5</v>
      </c>
      <c r="M41" s="48">
        <v>10</v>
      </c>
      <c r="N41" s="34">
        <v>254</v>
      </c>
      <c r="O41" s="38">
        <v>3480</v>
      </c>
      <c r="P41" s="46">
        <f t="shared" si="13"/>
        <v>348</v>
      </c>
      <c r="Q41" s="34">
        <v>5</v>
      </c>
      <c r="R41" s="37">
        <v>280</v>
      </c>
      <c r="S41" s="34">
        <v>3698</v>
      </c>
      <c r="T41" s="53">
        <f t="shared" si="14"/>
        <v>739.6</v>
      </c>
      <c r="U41" s="11">
        <v>232</v>
      </c>
    </row>
    <row r="42" spans="1:21">
      <c r="A42" s="70">
        <v>29</v>
      </c>
      <c r="B42" s="71" t="s">
        <v>27</v>
      </c>
      <c r="C42" s="33">
        <v>7</v>
      </c>
      <c r="D42" s="34">
        <v>86</v>
      </c>
      <c r="E42" s="34">
        <v>854</v>
      </c>
      <c r="F42" s="35">
        <v>2</v>
      </c>
      <c r="G42" s="35">
        <v>44</v>
      </c>
      <c r="H42" s="35">
        <v>214</v>
      </c>
      <c r="I42" s="34">
        <v>7</v>
      </c>
      <c r="J42" s="34">
        <v>177</v>
      </c>
      <c r="K42" s="34">
        <v>2601</v>
      </c>
      <c r="L42" s="46">
        <f t="shared" si="2"/>
        <v>371.57142857142856</v>
      </c>
      <c r="M42" s="48">
        <v>4</v>
      </c>
      <c r="N42" s="34">
        <v>108</v>
      </c>
      <c r="O42" s="38">
        <v>1386</v>
      </c>
      <c r="P42" s="46">
        <f t="shared" si="13"/>
        <v>346.5</v>
      </c>
      <c r="Q42" s="34">
        <v>1</v>
      </c>
      <c r="R42" s="37">
        <v>30</v>
      </c>
      <c r="S42" s="34">
        <v>408</v>
      </c>
      <c r="T42" s="53">
        <f t="shared" si="14"/>
        <v>408</v>
      </c>
      <c r="U42" s="11">
        <v>233</v>
      </c>
    </row>
    <row r="43" spans="1:21">
      <c r="A43" s="70">
        <v>30</v>
      </c>
      <c r="B43" s="71" t="s">
        <v>28</v>
      </c>
      <c r="C43" s="33">
        <v>5</v>
      </c>
      <c r="D43" s="34">
        <v>56</v>
      </c>
      <c r="E43" s="34">
        <v>1074</v>
      </c>
      <c r="F43" s="38">
        <v>1</v>
      </c>
      <c r="G43" s="38">
        <v>14</v>
      </c>
      <c r="H43" s="35">
        <v>178</v>
      </c>
      <c r="I43" s="34">
        <v>10</v>
      </c>
      <c r="J43" s="34">
        <v>264</v>
      </c>
      <c r="K43" s="34">
        <v>4208</v>
      </c>
      <c r="L43" s="46">
        <f t="shared" si="2"/>
        <v>420.8</v>
      </c>
      <c r="M43" s="48">
        <v>5</v>
      </c>
      <c r="N43" s="34">
        <v>141</v>
      </c>
      <c r="O43" s="38">
        <v>2116</v>
      </c>
      <c r="P43" s="46">
        <f t="shared" si="13"/>
        <v>423.2</v>
      </c>
      <c r="Q43" s="37">
        <v>2</v>
      </c>
      <c r="R43" s="37">
        <v>81</v>
      </c>
      <c r="S43" s="37">
        <v>1050</v>
      </c>
      <c r="T43" s="53">
        <f t="shared" si="14"/>
        <v>525</v>
      </c>
      <c r="U43" s="11">
        <v>234</v>
      </c>
    </row>
    <row r="44" spans="1:21">
      <c r="A44" s="70"/>
      <c r="B44" s="71"/>
      <c r="C44" s="36"/>
      <c r="D44" s="37"/>
      <c r="E44" s="34"/>
      <c r="F44" s="38"/>
      <c r="G44" s="38"/>
      <c r="H44" s="38"/>
      <c r="I44" s="37"/>
      <c r="J44" s="37"/>
      <c r="K44" s="37"/>
      <c r="L44" s="46"/>
      <c r="M44" s="37"/>
      <c r="N44" s="37"/>
      <c r="O44" s="37"/>
      <c r="P44" s="46"/>
      <c r="Q44" s="37"/>
      <c r="R44" s="37"/>
      <c r="S44" s="37"/>
      <c r="T44" s="53"/>
      <c r="U44" s="11"/>
    </row>
    <row r="45" spans="1:21">
      <c r="A45" s="70">
        <v>31</v>
      </c>
      <c r="B45" s="71" t="s">
        <v>29</v>
      </c>
      <c r="C45" s="33">
        <v>6</v>
      </c>
      <c r="D45" s="34">
        <v>69</v>
      </c>
      <c r="E45" s="34">
        <v>886</v>
      </c>
      <c r="F45" s="35">
        <v>4</v>
      </c>
      <c r="G45" s="35">
        <v>110</v>
      </c>
      <c r="H45" s="35">
        <v>916</v>
      </c>
      <c r="I45" s="34">
        <v>11</v>
      </c>
      <c r="J45" s="34">
        <v>324</v>
      </c>
      <c r="K45" s="34">
        <v>5730</v>
      </c>
      <c r="L45" s="46">
        <f t="shared" si="2"/>
        <v>520.90909090909088</v>
      </c>
      <c r="M45" s="48">
        <v>6</v>
      </c>
      <c r="N45" s="34">
        <v>173</v>
      </c>
      <c r="O45" s="38">
        <v>2649</v>
      </c>
      <c r="P45" s="46">
        <f>O45/M45</f>
        <v>441.5</v>
      </c>
      <c r="Q45" s="34">
        <v>1</v>
      </c>
      <c r="R45" s="37">
        <v>48</v>
      </c>
      <c r="S45" s="34">
        <v>587</v>
      </c>
      <c r="T45" s="53">
        <f>S45/Q45</f>
        <v>587</v>
      </c>
      <c r="U45" s="11">
        <v>235</v>
      </c>
    </row>
    <row r="46" spans="1:21">
      <c r="A46" s="70">
        <v>32</v>
      </c>
      <c r="B46" s="71" t="s">
        <v>30</v>
      </c>
      <c r="C46" s="33">
        <v>8</v>
      </c>
      <c r="D46" s="34">
        <v>75</v>
      </c>
      <c r="E46" s="34">
        <v>1242</v>
      </c>
      <c r="F46" s="35">
        <v>5</v>
      </c>
      <c r="G46" s="35">
        <v>111</v>
      </c>
      <c r="H46" s="35">
        <v>1009</v>
      </c>
      <c r="I46" s="34">
        <v>19</v>
      </c>
      <c r="J46" s="34">
        <v>453</v>
      </c>
      <c r="K46" s="34">
        <v>7398</v>
      </c>
      <c r="L46" s="46">
        <f t="shared" si="2"/>
        <v>389.36842105263156</v>
      </c>
      <c r="M46" s="48">
        <v>8</v>
      </c>
      <c r="N46" s="34">
        <v>233</v>
      </c>
      <c r="O46" s="38">
        <v>3341</v>
      </c>
      <c r="P46" s="46">
        <f t="shared" ref="P46:P49" si="15">O46/M46</f>
        <v>417.625</v>
      </c>
      <c r="Q46" s="34">
        <v>3</v>
      </c>
      <c r="R46" s="37">
        <v>124</v>
      </c>
      <c r="S46" s="34">
        <v>1643</v>
      </c>
      <c r="T46" s="53">
        <f t="shared" ref="T46:T49" si="16">S46/Q46</f>
        <v>547.66666666666663</v>
      </c>
      <c r="U46" s="11">
        <v>237</v>
      </c>
    </row>
    <row r="47" spans="1:21">
      <c r="A47" s="70">
        <v>33</v>
      </c>
      <c r="B47" s="71" t="s">
        <v>31</v>
      </c>
      <c r="C47" s="33">
        <v>4</v>
      </c>
      <c r="D47" s="34">
        <v>41</v>
      </c>
      <c r="E47" s="34">
        <v>353</v>
      </c>
      <c r="F47" s="35">
        <v>1</v>
      </c>
      <c r="G47" s="35">
        <v>16</v>
      </c>
      <c r="H47" s="35">
        <v>122</v>
      </c>
      <c r="I47" s="34">
        <v>8</v>
      </c>
      <c r="J47" s="34">
        <v>174</v>
      </c>
      <c r="K47" s="34">
        <v>2639</v>
      </c>
      <c r="L47" s="46">
        <f t="shared" si="2"/>
        <v>329.875</v>
      </c>
      <c r="M47" s="48">
        <v>5</v>
      </c>
      <c r="N47" s="34">
        <v>114</v>
      </c>
      <c r="O47" s="38">
        <v>1418</v>
      </c>
      <c r="P47" s="46">
        <f t="shared" si="15"/>
        <v>283.60000000000002</v>
      </c>
      <c r="Q47" s="34">
        <v>1</v>
      </c>
      <c r="R47" s="37">
        <v>41</v>
      </c>
      <c r="S47" s="34">
        <v>348</v>
      </c>
      <c r="T47" s="53">
        <f t="shared" si="16"/>
        <v>348</v>
      </c>
      <c r="U47" s="11">
        <v>238</v>
      </c>
    </row>
    <row r="48" spans="1:21">
      <c r="A48" s="70">
        <v>34</v>
      </c>
      <c r="B48" s="71" t="s">
        <v>32</v>
      </c>
      <c r="C48" s="33">
        <v>9</v>
      </c>
      <c r="D48" s="34">
        <v>110</v>
      </c>
      <c r="E48" s="34">
        <v>1150</v>
      </c>
      <c r="F48" s="35">
        <v>0</v>
      </c>
      <c r="G48" s="35">
        <v>0</v>
      </c>
      <c r="H48" s="35">
        <v>0</v>
      </c>
      <c r="I48" s="34">
        <v>12</v>
      </c>
      <c r="J48" s="34">
        <v>328</v>
      </c>
      <c r="K48" s="34">
        <v>4711</v>
      </c>
      <c r="L48" s="46">
        <f t="shared" si="2"/>
        <v>392.58333333333331</v>
      </c>
      <c r="M48" s="48">
        <v>7</v>
      </c>
      <c r="N48" s="34">
        <v>182</v>
      </c>
      <c r="O48" s="38">
        <v>2594</v>
      </c>
      <c r="P48" s="46">
        <f t="shared" si="15"/>
        <v>370.57142857142856</v>
      </c>
      <c r="Q48" s="34">
        <v>4</v>
      </c>
      <c r="R48" s="37">
        <v>232</v>
      </c>
      <c r="S48" s="34">
        <v>3336</v>
      </c>
      <c r="T48" s="53">
        <f t="shared" si="16"/>
        <v>834</v>
      </c>
      <c r="U48" s="11">
        <v>239</v>
      </c>
    </row>
    <row r="49" spans="1:21">
      <c r="A49" s="70">
        <v>35</v>
      </c>
      <c r="B49" s="71" t="s">
        <v>33</v>
      </c>
      <c r="C49" s="33">
        <v>5</v>
      </c>
      <c r="D49" s="34">
        <v>52</v>
      </c>
      <c r="E49" s="34">
        <v>538</v>
      </c>
      <c r="F49" s="35">
        <v>0</v>
      </c>
      <c r="G49" s="35">
        <v>0</v>
      </c>
      <c r="H49" s="35">
        <v>0</v>
      </c>
      <c r="I49" s="34">
        <v>9</v>
      </c>
      <c r="J49" s="34">
        <v>174</v>
      </c>
      <c r="K49" s="34">
        <v>1986</v>
      </c>
      <c r="L49" s="46">
        <f t="shared" si="2"/>
        <v>220.66666666666666</v>
      </c>
      <c r="M49" s="48">
        <v>3</v>
      </c>
      <c r="N49" s="34">
        <v>82</v>
      </c>
      <c r="O49" s="38">
        <v>1179</v>
      </c>
      <c r="P49" s="46">
        <f t="shared" si="15"/>
        <v>393</v>
      </c>
      <c r="Q49" s="34">
        <v>1</v>
      </c>
      <c r="R49" s="37">
        <v>44</v>
      </c>
      <c r="S49" s="34">
        <v>473</v>
      </c>
      <c r="T49" s="53">
        <f t="shared" si="16"/>
        <v>473</v>
      </c>
      <c r="U49" s="11">
        <v>240</v>
      </c>
    </row>
    <row r="50" spans="1:21">
      <c r="A50" s="70"/>
      <c r="B50" s="71"/>
      <c r="C50" s="36"/>
      <c r="D50" s="37"/>
      <c r="E50" s="34"/>
      <c r="F50" s="38"/>
      <c r="G50" s="38"/>
      <c r="H50" s="35"/>
      <c r="I50" s="34"/>
      <c r="J50" s="34"/>
      <c r="K50" s="34"/>
      <c r="L50" s="46"/>
      <c r="M50" s="48"/>
      <c r="N50" s="34"/>
      <c r="O50" s="38"/>
      <c r="P50" s="46"/>
      <c r="Q50" s="37"/>
      <c r="R50" s="37"/>
      <c r="S50" s="37"/>
      <c r="T50" s="53"/>
      <c r="U50" s="11"/>
    </row>
    <row r="51" spans="1:21">
      <c r="A51" s="70">
        <v>36</v>
      </c>
      <c r="B51" s="71" t="s">
        <v>34</v>
      </c>
      <c r="C51" s="33">
        <v>5</v>
      </c>
      <c r="D51" s="34">
        <v>50</v>
      </c>
      <c r="E51" s="34">
        <v>655</v>
      </c>
      <c r="F51" s="38">
        <v>1</v>
      </c>
      <c r="G51" s="38">
        <v>21</v>
      </c>
      <c r="H51" s="35">
        <v>219</v>
      </c>
      <c r="I51" s="34">
        <v>8</v>
      </c>
      <c r="J51" s="34">
        <v>203</v>
      </c>
      <c r="K51" s="34">
        <v>3026</v>
      </c>
      <c r="L51" s="46">
        <f t="shared" si="2"/>
        <v>378.25</v>
      </c>
      <c r="M51" s="48">
        <v>5</v>
      </c>
      <c r="N51" s="34">
        <v>126</v>
      </c>
      <c r="O51" s="38">
        <v>1632</v>
      </c>
      <c r="P51" s="46">
        <f>O51/M51</f>
        <v>326.39999999999998</v>
      </c>
      <c r="Q51" s="37">
        <v>1</v>
      </c>
      <c r="R51" s="37">
        <v>45</v>
      </c>
      <c r="S51" s="37">
        <v>550</v>
      </c>
      <c r="T51" s="53">
        <f>S51/Q51</f>
        <v>550</v>
      </c>
      <c r="U51" s="11">
        <v>241</v>
      </c>
    </row>
    <row r="52" spans="1:21">
      <c r="A52" s="70">
        <v>37</v>
      </c>
      <c r="B52" s="71" t="s">
        <v>35</v>
      </c>
      <c r="C52" s="33">
        <v>2</v>
      </c>
      <c r="D52" s="34">
        <v>24</v>
      </c>
      <c r="E52" s="34">
        <v>270</v>
      </c>
      <c r="F52" s="35">
        <v>2</v>
      </c>
      <c r="G52" s="35">
        <v>44</v>
      </c>
      <c r="H52" s="35">
        <v>300</v>
      </c>
      <c r="I52" s="34">
        <v>5</v>
      </c>
      <c r="J52" s="34">
        <v>147</v>
      </c>
      <c r="K52" s="34">
        <v>2246</v>
      </c>
      <c r="L52" s="46">
        <f t="shared" si="2"/>
        <v>449.2</v>
      </c>
      <c r="M52" s="48">
        <v>5</v>
      </c>
      <c r="N52" s="34">
        <v>112</v>
      </c>
      <c r="O52" s="38">
        <v>1362</v>
      </c>
      <c r="P52" s="46">
        <f t="shared" ref="P52:P55" si="17">O52/M52</f>
        <v>272.39999999999998</v>
      </c>
      <c r="Q52" s="34">
        <v>1</v>
      </c>
      <c r="R52" s="37">
        <v>38</v>
      </c>
      <c r="S52" s="34">
        <v>428</v>
      </c>
      <c r="T52" s="53">
        <f t="shared" ref="T52:T55" si="18">S52/Q52</f>
        <v>428</v>
      </c>
      <c r="U52" s="11">
        <v>242</v>
      </c>
    </row>
    <row r="53" spans="1:21">
      <c r="A53" s="70">
        <v>38</v>
      </c>
      <c r="B53" s="71" t="s">
        <v>36</v>
      </c>
      <c r="C53" s="33">
        <v>6</v>
      </c>
      <c r="D53" s="34">
        <v>76</v>
      </c>
      <c r="E53" s="34">
        <v>943</v>
      </c>
      <c r="F53" s="35">
        <v>0</v>
      </c>
      <c r="G53" s="35">
        <v>0</v>
      </c>
      <c r="H53" s="35">
        <v>0</v>
      </c>
      <c r="I53" s="34">
        <v>8</v>
      </c>
      <c r="J53" s="34">
        <v>241</v>
      </c>
      <c r="K53" s="34">
        <v>4114</v>
      </c>
      <c r="L53" s="46">
        <f t="shared" si="2"/>
        <v>514.25</v>
      </c>
      <c r="M53" s="48">
        <v>4</v>
      </c>
      <c r="N53" s="34">
        <v>134</v>
      </c>
      <c r="O53" s="38">
        <v>2156</v>
      </c>
      <c r="P53" s="46">
        <f t="shared" si="17"/>
        <v>539</v>
      </c>
      <c r="Q53" s="34">
        <v>1</v>
      </c>
      <c r="R53" s="37">
        <v>66</v>
      </c>
      <c r="S53" s="34">
        <v>600</v>
      </c>
      <c r="T53" s="53">
        <f t="shared" si="18"/>
        <v>600</v>
      </c>
      <c r="U53" s="11">
        <v>243</v>
      </c>
    </row>
    <row r="54" spans="1:21">
      <c r="A54" s="70">
        <v>39</v>
      </c>
      <c r="B54" s="71" t="s">
        <v>52</v>
      </c>
      <c r="C54" s="33">
        <v>8</v>
      </c>
      <c r="D54" s="34">
        <v>77</v>
      </c>
      <c r="E54" s="34">
        <v>888</v>
      </c>
      <c r="F54" s="35">
        <v>2</v>
      </c>
      <c r="G54" s="35">
        <v>53</v>
      </c>
      <c r="H54" s="35">
        <v>461</v>
      </c>
      <c r="I54" s="34">
        <v>13</v>
      </c>
      <c r="J54" s="34">
        <v>343</v>
      </c>
      <c r="K54" s="34">
        <v>6084</v>
      </c>
      <c r="L54" s="46">
        <f t="shared" si="2"/>
        <v>468</v>
      </c>
      <c r="M54" s="48">
        <v>6</v>
      </c>
      <c r="N54" s="34">
        <v>174</v>
      </c>
      <c r="O54" s="38">
        <v>2890</v>
      </c>
      <c r="P54" s="46">
        <f t="shared" si="17"/>
        <v>481.66666666666669</v>
      </c>
      <c r="Q54" s="34">
        <v>1</v>
      </c>
      <c r="R54" s="37">
        <v>47</v>
      </c>
      <c r="S54" s="34">
        <v>559</v>
      </c>
      <c r="T54" s="53">
        <f t="shared" si="18"/>
        <v>559</v>
      </c>
      <c r="U54" s="11">
        <v>245</v>
      </c>
    </row>
    <row r="55" spans="1:21">
      <c r="A55" s="75">
        <v>40</v>
      </c>
      <c r="B55" s="76" t="s">
        <v>54</v>
      </c>
      <c r="C55" s="42">
        <v>4</v>
      </c>
      <c r="D55" s="43">
        <v>55</v>
      </c>
      <c r="E55" s="43">
        <v>715</v>
      </c>
      <c r="F55" s="44">
        <v>0</v>
      </c>
      <c r="G55" s="44">
        <v>0</v>
      </c>
      <c r="H55" s="44">
        <v>0</v>
      </c>
      <c r="I55" s="43">
        <v>6</v>
      </c>
      <c r="J55" s="43">
        <v>167</v>
      </c>
      <c r="K55" s="43">
        <v>2679</v>
      </c>
      <c r="L55" s="47">
        <f t="shared" si="2"/>
        <v>446.5</v>
      </c>
      <c r="M55" s="49">
        <v>4</v>
      </c>
      <c r="N55" s="43">
        <v>90</v>
      </c>
      <c r="O55" s="50">
        <v>1254</v>
      </c>
      <c r="P55" s="47">
        <f t="shared" si="17"/>
        <v>313.5</v>
      </c>
      <c r="Q55" s="43">
        <v>1</v>
      </c>
      <c r="R55" s="51">
        <v>32</v>
      </c>
      <c r="S55" s="43">
        <v>400</v>
      </c>
      <c r="T55" s="54">
        <f t="shared" si="18"/>
        <v>400</v>
      </c>
      <c r="U55" s="12">
        <v>246</v>
      </c>
    </row>
    <row r="56" spans="1:21">
      <c r="A56" t="s">
        <v>63</v>
      </c>
      <c r="R56" s="26" t="s">
        <v>55</v>
      </c>
    </row>
  </sheetData>
  <mergeCells count="20">
    <mergeCell ref="C4:C5"/>
    <mergeCell ref="D4:D5"/>
    <mergeCell ref="E4:E5"/>
    <mergeCell ref="C3:E3"/>
    <mergeCell ref="M4:M5"/>
    <mergeCell ref="M3:P3"/>
    <mergeCell ref="K4:K5"/>
    <mergeCell ref="O4:O5"/>
    <mergeCell ref="F3:H3"/>
    <mergeCell ref="F4:F5"/>
    <mergeCell ref="G4:G5"/>
    <mergeCell ref="H4:H5"/>
    <mergeCell ref="S4:S5"/>
    <mergeCell ref="Q3:T3"/>
    <mergeCell ref="I3:L3"/>
    <mergeCell ref="I4:I5"/>
    <mergeCell ref="J4:J5"/>
    <mergeCell ref="Q4:Q5"/>
    <mergeCell ref="R4:R5"/>
    <mergeCell ref="N4:N5"/>
  </mergeCells>
  <phoneticPr fontId="3"/>
  <pageMargins left="0.96875" right="0.625" top="0.98425196850393704" bottom="0.98425196850393704" header="0.51181102362204722" footer="0.51181102362204722"/>
  <pageSetup paperSize="9" orientation="portrait" r:id="rId1"/>
  <headerFooter alignWithMargins="0"/>
  <cellWatches>
    <cellWatch r="E9"/>
  </cellWatch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E55"/>
  <sheetViews>
    <sheetView topLeftCell="A16" workbookViewId="0">
      <selection activeCell="G30" sqref="G30"/>
    </sheetView>
  </sheetViews>
  <sheetFormatPr defaultRowHeight="13.5"/>
  <sheetData>
    <row r="3" spans="1:5">
      <c r="B3" s="4"/>
      <c r="C3" s="60" t="s">
        <v>46</v>
      </c>
      <c r="D3" s="60"/>
      <c r="E3" s="61"/>
    </row>
    <row r="4" spans="1:5">
      <c r="B4" s="3" t="s">
        <v>48</v>
      </c>
      <c r="C4" s="62" t="s">
        <v>58</v>
      </c>
      <c r="D4" s="62"/>
      <c r="E4" s="62" t="s">
        <v>43</v>
      </c>
    </row>
    <row r="5" spans="1:5">
      <c r="A5" s="9"/>
      <c r="B5" s="8"/>
      <c r="C5" s="63"/>
      <c r="D5" s="63"/>
      <c r="E5" s="63"/>
    </row>
    <row r="6" spans="1:5">
      <c r="B6" s="3" t="s">
        <v>41</v>
      </c>
      <c r="C6" s="21"/>
      <c r="D6" s="22"/>
      <c r="E6" s="23">
        <v>81305</v>
      </c>
    </row>
    <row r="7" spans="1:5">
      <c r="B7" s="3" t="s">
        <v>42</v>
      </c>
      <c r="C7" s="24">
        <f t="shared" ref="C7:D7" si="0">SUM(C9:C55)</f>
        <v>1612</v>
      </c>
      <c r="D7" s="24">
        <f t="shared" si="0"/>
        <v>76094</v>
      </c>
      <c r="E7" s="24">
        <f>SUM(E9:E55)</f>
        <v>77706</v>
      </c>
    </row>
    <row r="8" spans="1:5">
      <c r="B8" s="4"/>
      <c r="C8" s="24"/>
      <c r="D8" s="25"/>
      <c r="E8" s="24"/>
    </row>
    <row r="9" spans="1:5">
      <c r="A9" s="1">
        <v>1</v>
      </c>
      <c r="B9" s="5" t="s">
        <v>49</v>
      </c>
      <c r="C9" s="22">
        <v>79</v>
      </c>
      <c r="D9" s="22">
        <v>16940</v>
      </c>
      <c r="E9" s="24">
        <f>SUM(C9:D9)</f>
        <v>17019</v>
      </c>
    </row>
    <row r="10" spans="1:5">
      <c r="A10" s="1">
        <v>2</v>
      </c>
      <c r="B10" s="5" t="s">
        <v>0</v>
      </c>
      <c r="C10" s="22" t="s">
        <v>59</v>
      </c>
      <c r="D10" s="22">
        <v>4609</v>
      </c>
      <c r="E10" s="24">
        <f t="shared" ref="E10:E55" si="1">SUM(C10:D10)</f>
        <v>4609</v>
      </c>
    </row>
    <row r="11" spans="1:5">
      <c r="A11" s="1">
        <v>3</v>
      </c>
      <c r="B11" s="5" t="s">
        <v>1</v>
      </c>
      <c r="C11" s="22">
        <v>25</v>
      </c>
      <c r="D11" s="22">
        <v>1446</v>
      </c>
      <c r="E11" s="24">
        <f t="shared" si="1"/>
        <v>1471</v>
      </c>
    </row>
    <row r="12" spans="1:5">
      <c r="A12" s="1">
        <v>4</v>
      </c>
      <c r="B12" s="5" t="s">
        <v>2</v>
      </c>
      <c r="C12" s="22">
        <v>107</v>
      </c>
      <c r="D12" s="22">
        <v>7850</v>
      </c>
      <c r="E12" s="24">
        <f t="shared" si="1"/>
        <v>7957</v>
      </c>
    </row>
    <row r="13" spans="1:5">
      <c r="A13" s="1">
        <v>5</v>
      </c>
      <c r="B13" s="5" t="s">
        <v>3</v>
      </c>
      <c r="C13" s="22" t="s">
        <v>59</v>
      </c>
      <c r="D13" s="22">
        <v>1118</v>
      </c>
      <c r="E13" s="24">
        <f t="shared" si="1"/>
        <v>1118</v>
      </c>
    </row>
    <row r="14" spans="1:5">
      <c r="A14" s="1"/>
      <c r="B14" s="5"/>
      <c r="E14" s="24"/>
    </row>
    <row r="15" spans="1:5">
      <c r="A15" s="1">
        <v>6</v>
      </c>
      <c r="B15" s="5" t="s">
        <v>4</v>
      </c>
      <c r="C15" s="26">
        <v>3</v>
      </c>
      <c r="D15" s="26" t="s">
        <v>59</v>
      </c>
      <c r="E15" s="24">
        <f t="shared" si="1"/>
        <v>3</v>
      </c>
    </row>
    <row r="16" spans="1:5">
      <c r="A16" s="1">
        <v>7</v>
      </c>
      <c r="B16" s="5" t="s">
        <v>5</v>
      </c>
      <c r="C16" s="22">
        <v>17</v>
      </c>
      <c r="D16" s="22">
        <v>3396</v>
      </c>
      <c r="E16" s="24">
        <f t="shared" si="1"/>
        <v>3413</v>
      </c>
    </row>
    <row r="17" spans="1:5">
      <c r="A17" s="1">
        <v>8</v>
      </c>
      <c r="B17" s="5" t="s">
        <v>6</v>
      </c>
      <c r="C17" s="22">
        <v>19</v>
      </c>
      <c r="D17" s="22">
        <v>524</v>
      </c>
      <c r="E17" s="24">
        <f t="shared" si="1"/>
        <v>543</v>
      </c>
    </row>
    <row r="18" spans="1:5">
      <c r="A18" s="1">
        <v>9</v>
      </c>
      <c r="B18" s="5" t="s">
        <v>7</v>
      </c>
      <c r="C18" s="22">
        <v>636</v>
      </c>
      <c r="D18" s="22">
        <v>174</v>
      </c>
      <c r="E18" s="24">
        <f t="shared" si="1"/>
        <v>810</v>
      </c>
    </row>
    <row r="19" spans="1:5">
      <c r="A19" s="1">
        <v>10</v>
      </c>
      <c r="B19" s="5" t="s">
        <v>8</v>
      </c>
      <c r="C19" s="22" t="s">
        <v>59</v>
      </c>
      <c r="D19" s="22">
        <v>358</v>
      </c>
      <c r="E19" s="24">
        <f t="shared" si="1"/>
        <v>358</v>
      </c>
    </row>
    <row r="20" spans="1:5">
      <c r="A20" s="1"/>
      <c r="B20" s="5"/>
      <c r="E20" s="24"/>
    </row>
    <row r="21" spans="1:5">
      <c r="A21" s="1">
        <v>11</v>
      </c>
      <c r="B21" s="5" t="s">
        <v>9</v>
      </c>
      <c r="C21" s="22" t="s">
        <v>59</v>
      </c>
      <c r="D21" s="22">
        <v>1325</v>
      </c>
      <c r="E21" s="24">
        <f t="shared" si="1"/>
        <v>1325</v>
      </c>
    </row>
    <row r="22" spans="1:5">
      <c r="A22" s="1">
        <v>12</v>
      </c>
      <c r="B22" s="5" t="s">
        <v>10</v>
      </c>
      <c r="C22" s="26" t="s">
        <v>59</v>
      </c>
      <c r="D22" s="28">
        <v>2573</v>
      </c>
      <c r="E22" s="24">
        <f t="shared" si="1"/>
        <v>2573</v>
      </c>
    </row>
    <row r="23" spans="1:5">
      <c r="A23" s="1">
        <v>13</v>
      </c>
      <c r="B23" s="5" t="s">
        <v>11</v>
      </c>
      <c r="C23" s="22">
        <v>73</v>
      </c>
      <c r="D23" s="22">
        <v>957</v>
      </c>
      <c r="E23" s="24">
        <f t="shared" si="1"/>
        <v>1030</v>
      </c>
    </row>
    <row r="24" spans="1:5">
      <c r="A24" s="1">
        <v>14</v>
      </c>
      <c r="B24" s="5" t="s">
        <v>12</v>
      </c>
      <c r="C24" s="22" t="s">
        <v>59</v>
      </c>
      <c r="D24" s="22">
        <v>332</v>
      </c>
      <c r="E24" s="24">
        <f t="shared" si="1"/>
        <v>332</v>
      </c>
    </row>
    <row r="25" spans="1:5">
      <c r="A25" s="1">
        <v>15</v>
      </c>
      <c r="B25" s="5" t="s">
        <v>13</v>
      </c>
      <c r="C25" s="22" t="s">
        <v>59</v>
      </c>
      <c r="D25" s="22">
        <v>734</v>
      </c>
      <c r="E25" s="24">
        <f t="shared" si="1"/>
        <v>734</v>
      </c>
    </row>
    <row r="26" spans="1:5">
      <c r="A26" s="1"/>
      <c r="B26" s="5"/>
      <c r="E26" s="24"/>
    </row>
    <row r="27" spans="1:5">
      <c r="A27" s="1">
        <v>16</v>
      </c>
      <c r="B27" s="5" t="s">
        <v>14</v>
      </c>
      <c r="C27" s="22">
        <v>418</v>
      </c>
      <c r="D27" s="22">
        <v>302</v>
      </c>
      <c r="E27" s="24">
        <f t="shared" si="1"/>
        <v>720</v>
      </c>
    </row>
    <row r="28" spans="1:5">
      <c r="A28" s="1">
        <v>17</v>
      </c>
      <c r="B28" s="5" t="s">
        <v>15</v>
      </c>
      <c r="C28" s="22">
        <v>1</v>
      </c>
      <c r="D28" s="22">
        <v>3240</v>
      </c>
      <c r="E28" s="24">
        <f t="shared" si="1"/>
        <v>3241</v>
      </c>
    </row>
    <row r="29" spans="1:5">
      <c r="A29" s="1">
        <v>18</v>
      </c>
      <c r="B29" s="5" t="s">
        <v>16</v>
      </c>
      <c r="C29" s="26" t="s">
        <v>59</v>
      </c>
      <c r="D29" s="28">
        <v>2946</v>
      </c>
      <c r="E29" s="24">
        <f t="shared" si="1"/>
        <v>2946</v>
      </c>
    </row>
    <row r="30" spans="1:5">
      <c r="A30" s="1">
        <v>19</v>
      </c>
      <c r="B30" s="5" t="s">
        <v>17</v>
      </c>
      <c r="C30" s="22" t="s">
        <v>59</v>
      </c>
      <c r="D30" s="22">
        <v>4429</v>
      </c>
      <c r="E30" s="24">
        <f t="shared" si="1"/>
        <v>4429</v>
      </c>
    </row>
    <row r="31" spans="1:5">
      <c r="A31" s="1">
        <v>20</v>
      </c>
      <c r="B31" s="5" t="s">
        <v>18</v>
      </c>
      <c r="C31" s="22" t="s">
        <v>59</v>
      </c>
      <c r="D31" s="22">
        <v>443</v>
      </c>
      <c r="E31" s="24">
        <f t="shared" si="1"/>
        <v>443</v>
      </c>
    </row>
    <row r="32" spans="1:5">
      <c r="A32" s="1"/>
      <c r="B32" s="5"/>
      <c r="E32" s="24"/>
    </row>
    <row r="33" spans="1:5">
      <c r="A33" s="1">
        <v>21</v>
      </c>
      <c r="B33" s="5" t="s">
        <v>19</v>
      </c>
      <c r="C33" s="22" t="s">
        <v>59</v>
      </c>
      <c r="D33" s="22">
        <v>1934</v>
      </c>
      <c r="E33" s="24">
        <f t="shared" si="1"/>
        <v>1934</v>
      </c>
    </row>
    <row r="34" spans="1:5">
      <c r="A34" s="1">
        <v>22</v>
      </c>
      <c r="B34" s="5" t="s">
        <v>20</v>
      </c>
      <c r="C34" s="22" t="s">
        <v>59</v>
      </c>
      <c r="D34" s="22">
        <v>1798</v>
      </c>
      <c r="E34" s="24">
        <f t="shared" si="1"/>
        <v>1798</v>
      </c>
    </row>
    <row r="35" spans="1:5">
      <c r="A35" s="1">
        <v>23</v>
      </c>
      <c r="B35" s="5" t="s">
        <v>21</v>
      </c>
      <c r="C35" s="22" t="s">
        <v>59</v>
      </c>
      <c r="D35" s="22">
        <v>2068</v>
      </c>
      <c r="E35" s="24">
        <f t="shared" si="1"/>
        <v>2068</v>
      </c>
    </row>
    <row r="36" spans="1:5">
      <c r="A36" s="1">
        <v>24</v>
      </c>
      <c r="B36" s="5" t="s">
        <v>22</v>
      </c>
      <c r="C36" s="26" t="s">
        <v>59</v>
      </c>
      <c r="D36" s="28">
        <v>1260</v>
      </c>
      <c r="E36" s="24">
        <f t="shared" si="1"/>
        <v>1260</v>
      </c>
    </row>
    <row r="37" spans="1:5">
      <c r="A37" s="1">
        <v>25</v>
      </c>
      <c r="B37" s="5" t="s">
        <v>23</v>
      </c>
      <c r="C37" s="22" t="s">
        <v>59</v>
      </c>
      <c r="D37" s="22">
        <v>769</v>
      </c>
      <c r="E37" s="24">
        <f t="shared" si="1"/>
        <v>769</v>
      </c>
    </row>
    <row r="38" spans="1:5">
      <c r="A38" s="1"/>
      <c r="B38" s="5"/>
      <c r="E38" s="24"/>
    </row>
    <row r="39" spans="1:5">
      <c r="A39" s="1">
        <v>26</v>
      </c>
      <c r="B39" s="5" t="s">
        <v>24</v>
      </c>
      <c r="C39" s="22" t="s">
        <v>59</v>
      </c>
      <c r="D39" s="22">
        <v>1950</v>
      </c>
      <c r="E39" s="24">
        <f t="shared" si="1"/>
        <v>1950</v>
      </c>
    </row>
    <row r="40" spans="1:5">
      <c r="A40" s="1">
        <v>27</v>
      </c>
      <c r="B40" s="5" t="s">
        <v>25</v>
      </c>
      <c r="C40" s="22" t="s">
        <v>59</v>
      </c>
      <c r="D40" s="22">
        <v>695</v>
      </c>
      <c r="E40" s="24">
        <f t="shared" si="1"/>
        <v>695</v>
      </c>
    </row>
    <row r="41" spans="1:5">
      <c r="A41" s="1">
        <v>28</v>
      </c>
      <c r="B41" s="5" t="s">
        <v>26</v>
      </c>
      <c r="C41" s="22">
        <v>180</v>
      </c>
      <c r="D41" s="22">
        <v>557</v>
      </c>
      <c r="E41" s="24">
        <f t="shared" si="1"/>
        <v>737</v>
      </c>
    </row>
    <row r="42" spans="1:5">
      <c r="A42" s="1">
        <v>29</v>
      </c>
      <c r="B42" s="5" t="s">
        <v>27</v>
      </c>
      <c r="C42" s="22" t="s">
        <v>59</v>
      </c>
      <c r="D42" s="22">
        <v>860</v>
      </c>
      <c r="E42" s="24">
        <f t="shared" si="1"/>
        <v>860</v>
      </c>
    </row>
    <row r="43" spans="1:5">
      <c r="A43" s="1">
        <v>30</v>
      </c>
      <c r="B43" s="5" t="s">
        <v>28</v>
      </c>
      <c r="C43" s="26" t="s">
        <v>59</v>
      </c>
      <c r="D43" s="28">
        <v>1231</v>
      </c>
      <c r="E43" s="24">
        <f t="shared" si="1"/>
        <v>1231</v>
      </c>
    </row>
    <row r="44" spans="1:5">
      <c r="A44" s="1"/>
      <c r="B44" s="5"/>
      <c r="E44" s="24"/>
    </row>
    <row r="45" spans="1:5">
      <c r="A45" s="1">
        <v>31</v>
      </c>
      <c r="B45" s="5" t="s">
        <v>29</v>
      </c>
      <c r="C45" s="22" t="s">
        <v>59</v>
      </c>
      <c r="D45" s="22">
        <v>1294</v>
      </c>
      <c r="E45" s="24">
        <f t="shared" si="1"/>
        <v>1294</v>
      </c>
    </row>
    <row r="46" spans="1:5">
      <c r="A46" s="1">
        <v>32</v>
      </c>
      <c r="B46" s="5" t="s">
        <v>30</v>
      </c>
      <c r="C46" s="22" t="s">
        <v>59</v>
      </c>
      <c r="D46" s="22">
        <v>1631</v>
      </c>
      <c r="E46" s="24">
        <f t="shared" si="1"/>
        <v>1631</v>
      </c>
    </row>
    <row r="47" spans="1:5">
      <c r="A47" s="1">
        <v>33</v>
      </c>
      <c r="B47" s="5" t="s">
        <v>31</v>
      </c>
      <c r="C47" s="22" t="s">
        <v>59</v>
      </c>
      <c r="D47" s="22">
        <v>447</v>
      </c>
      <c r="E47" s="24">
        <f t="shared" si="1"/>
        <v>447</v>
      </c>
    </row>
    <row r="48" spans="1:5">
      <c r="A48" s="1">
        <v>34</v>
      </c>
      <c r="B48" s="5" t="s">
        <v>32</v>
      </c>
      <c r="C48" s="22">
        <v>43</v>
      </c>
      <c r="D48" s="22">
        <v>1329</v>
      </c>
      <c r="E48" s="24">
        <f t="shared" si="1"/>
        <v>1372</v>
      </c>
    </row>
    <row r="49" spans="1:5">
      <c r="A49" s="1">
        <v>35</v>
      </c>
      <c r="B49" s="5" t="s">
        <v>33</v>
      </c>
      <c r="C49" s="22">
        <v>11</v>
      </c>
      <c r="D49" s="22">
        <v>602</v>
      </c>
      <c r="E49" s="24">
        <f t="shared" si="1"/>
        <v>613</v>
      </c>
    </row>
    <row r="50" spans="1:5">
      <c r="A50" s="1"/>
      <c r="B50" s="5"/>
      <c r="C50" s="26"/>
      <c r="D50" s="26"/>
      <c r="E50" s="24"/>
    </row>
    <row r="51" spans="1:5">
      <c r="A51" s="1">
        <v>36</v>
      </c>
      <c r="B51" s="5" t="s">
        <v>34</v>
      </c>
      <c r="C51" s="26" t="s">
        <v>59</v>
      </c>
      <c r="D51" s="26">
        <v>761</v>
      </c>
      <c r="E51" s="24">
        <f t="shared" si="1"/>
        <v>761</v>
      </c>
    </row>
    <row r="52" spans="1:5">
      <c r="A52" s="1">
        <v>37</v>
      </c>
      <c r="B52" s="5" t="s">
        <v>35</v>
      </c>
      <c r="C52" s="22" t="s">
        <v>59</v>
      </c>
      <c r="D52" s="22">
        <v>323</v>
      </c>
      <c r="E52" s="24">
        <f t="shared" si="1"/>
        <v>323</v>
      </c>
    </row>
    <row r="53" spans="1:5">
      <c r="A53" s="1">
        <v>38</v>
      </c>
      <c r="B53" s="5" t="s">
        <v>36</v>
      </c>
      <c r="C53" s="22" t="s">
        <v>59</v>
      </c>
      <c r="D53" s="22">
        <v>1059</v>
      </c>
      <c r="E53" s="24">
        <f t="shared" si="1"/>
        <v>1059</v>
      </c>
    </row>
    <row r="54" spans="1:5">
      <c r="A54" s="10">
        <v>39</v>
      </c>
      <c r="B54" s="5" t="s">
        <v>52</v>
      </c>
      <c r="C54" s="22" t="s">
        <v>59</v>
      </c>
      <c r="D54" s="22">
        <v>1044</v>
      </c>
      <c r="E54" s="24">
        <f t="shared" si="1"/>
        <v>1044</v>
      </c>
    </row>
    <row r="55" spans="1:5">
      <c r="A55" s="6">
        <v>40</v>
      </c>
      <c r="B55" s="7" t="s">
        <v>54</v>
      </c>
      <c r="C55" s="22" t="s">
        <v>59</v>
      </c>
      <c r="D55" s="22">
        <v>786</v>
      </c>
      <c r="E55" s="24">
        <f t="shared" si="1"/>
        <v>786</v>
      </c>
    </row>
  </sheetData>
  <mergeCells count="4">
    <mergeCell ref="C3:E3"/>
    <mergeCell ref="C4:C5"/>
    <mergeCell ref="D4:D5"/>
    <mergeCell ref="E4:E5"/>
  </mergeCells>
  <phoneticPr fontId="3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教育</vt:lpstr>
      <vt:lpstr>Sheet1</vt:lpstr>
      <vt:lpstr>教育!Print_Area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IRWS0496</dc:creator>
  <cp:lastModifiedBy>IRWS5600</cp:lastModifiedBy>
  <cp:lastPrinted>2022-03-22T06:53:51Z</cp:lastPrinted>
  <dcterms:created xsi:type="dcterms:W3CDTF">2006-02-06T04:55:05Z</dcterms:created>
  <dcterms:modified xsi:type="dcterms:W3CDTF">2024-04-22T04:54:18Z</dcterms:modified>
</cp:coreProperties>
</file>