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11企画部\40情報政策課\03 統計担当\03毎月業務\01 毎月人口\02公開用データ\2024\5月\"/>
    </mc:Choice>
  </mc:AlternateContent>
  <xr:revisionPtr revIDLastSave="0" documentId="13_ncr:1_{761AE0A5-2945-43B7-977D-82473BFE94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地区別" sheetId="1" r:id="rId1"/>
  </sheets>
  <definedNames>
    <definedName name="_xlnm.Print_Area" localSheetId="0">地区別!$A$1:$M$33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C11" i="1" l="1"/>
  <c r="C12" i="1"/>
  <c r="C13" i="1"/>
  <c r="C14" i="1"/>
  <c r="C15" i="1"/>
  <c r="C16" i="1"/>
  <c r="C17" i="1"/>
  <c r="C18" i="1"/>
  <c r="C19" i="1"/>
  <c r="C20" i="1"/>
  <c r="C21" i="1"/>
  <c r="C10" i="1"/>
  <c r="C30" i="1" l="1"/>
  <c r="C29" i="1"/>
  <c r="B9" i="1" l="1"/>
  <c r="C8" i="1" l="1"/>
  <c r="D8" i="1"/>
  <c r="E8" i="1"/>
  <c r="C9" i="1"/>
  <c r="D9" i="1"/>
  <c r="E9" i="1"/>
  <c r="B8" i="1"/>
  <c r="K11" i="1"/>
  <c r="K13" i="1"/>
  <c r="K15" i="1"/>
  <c r="K17" i="1"/>
  <c r="K19" i="1"/>
  <c r="K21" i="1"/>
  <c r="M11" i="1"/>
  <c r="M13" i="1"/>
  <c r="M15" i="1"/>
  <c r="M17" i="1"/>
  <c r="M19" i="1"/>
  <c r="M21" i="1"/>
  <c r="K9" i="1" l="1"/>
  <c r="M9" i="1"/>
</calcChain>
</file>

<file path=xl/sharedStrings.xml><?xml version="1.0" encoding="utf-8"?>
<sst xmlns="http://schemas.openxmlformats.org/spreadsheetml/2006/main" count="45" uniqueCount="45">
  <si>
    <t>総人口</t>
  </si>
  <si>
    <t>男</t>
  </si>
  <si>
    <t>女</t>
  </si>
  <si>
    <t xml:space="preserve"> 出生</t>
  </si>
  <si>
    <t>一世帯</t>
    <phoneticPr fontId="3"/>
  </si>
  <si>
    <t>地　区　名</t>
    <phoneticPr fontId="3"/>
  </si>
  <si>
    <t>世　帯　数</t>
    <phoneticPr fontId="3"/>
  </si>
  <si>
    <t>総　人　口</t>
    <phoneticPr fontId="3"/>
  </si>
  <si>
    <t>男</t>
    <phoneticPr fontId="3"/>
  </si>
  <si>
    <t>女</t>
    <phoneticPr fontId="3"/>
  </si>
  <si>
    <t>転入等</t>
    <phoneticPr fontId="3"/>
  </si>
  <si>
    <t>当たり</t>
    <phoneticPr fontId="3"/>
  </si>
  <si>
    <t>面　積</t>
    <phoneticPr fontId="3"/>
  </si>
  <si>
    <t>人口密度</t>
    <phoneticPr fontId="3"/>
  </si>
  <si>
    <t>人　口</t>
    <phoneticPr fontId="3"/>
  </si>
  <si>
    <t>（K㎡）</t>
    <phoneticPr fontId="3"/>
  </si>
  <si>
    <t>（人）</t>
    <phoneticPr fontId="3"/>
  </si>
  <si>
    <t>総　　　数</t>
    <phoneticPr fontId="3"/>
  </si>
  <si>
    <t>豊      岡</t>
    <phoneticPr fontId="3"/>
  </si>
  <si>
    <t>東　金　子</t>
    <phoneticPr fontId="3"/>
  </si>
  <si>
    <t>金　　　子</t>
    <phoneticPr fontId="3"/>
  </si>
  <si>
    <t>宮寺二本木</t>
    <phoneticPr fontId="3"/>
  </si>
  <si>
    <t>藤　　　沢</t>
    <phoneticPr fontId="3"/>
  </si>
  <si>
    <t>西　　  武</t>
    <phoneticPr fontId="3"/>
  </si>
  <si>
    <t>世帯数</t>
    <phoneticPr fontId="3"/>
  </si>
  <si>
    <t>死亡</t>
    <phoneticPr fontId="3"/>
  </si>
  <si>
    <t>転　居</t>
    <phoneticPr fontId="3"/>
  </si>
  <si>
    <t>転出等</t>
    <phoneticPr fontId="3"/>
  </si>
  <si>
    <t xml:space="preserve">※  入間市ホームページ                                 </t>
    <rPh sb="3" eb="6">
      <t>イルマシ</t>
    </rPh>
    <phoneticPr fontId="3"/>
  </si>
  <si>
    <t>→　市政情報　→　入間市の人口統計資料</t>
    <rPh sb="2" eb="4">
      <t>シセイ</t>
    </rPh>
    <rPh sb="4" eb="6">
      <t>ジョウホウ</t>
    </rPh>
    <rPh sb="9" eb="12">
      <t>イルマシ</t>
    </rPh>
    <rPh sb="13" eb="15">
      <t>ジンコウ</t>
    </rPh>
    <rPh sb="15" eb="17">
      <t>トウケイ</t>
    </rPh>
    <rPh sb="17" eb="19">
      <t>シリョウ</t>
    </rPh>
    <phoneticPr fontId="3"/>
  </si>
  <si>
    <t>日本人</t>
    <rPh sb="0" eb="3">
      <t>ニホンジン</t>
    </rPh>
    <phoneticPr fontId="3"/>
  </si>
  <si>
    <t>外国人</t>
    <phoneticPr fontId="3"/>
  </si>
  <si>
    <t>企画部　情報政策課</t>
    <rPh sb="4" eb="6">
      <t>ジョウホウ</t>
    </rPh>
    <rPh sb="6" eb="9">
      <t>セイサクカ</t>
    </rPh>
    <phoneticPr fontId="3"/>
  </si>
  <si>
    <t>　　　　　　　　  入間市の人口（住民基本台帳登録による）</t>
    <phoneticPr fontId="3"/>
  </si>
  <si>
    <t xml:space="preserve"> </t>
    <phoneticPr fontId="3"/>
  </si>
  <si>
    <t>自 然</t>
    <phoneticPr fontId="3"/>
  </si>
  <si>
    <t>増 減</t>
    <rPh sb="0" eb="1">
      <t>ゾウ</t>
    </rPh>
    <rPh sb="2" eb="3">
      <t>ゲン</t>
    </rPh>
    <phoneticPr fontId="3"/>
  </si>
  <si>
    <t>社 会 増 減</t>
    <phoneticPr fontId="3"/>
  </si>
  <si>
    <t>※（　　）内は対前月増減数</t>
    <phoneticPr fontId="3"/>
  </si>
  <si>
    <t>※「自然増減」「社会増減」は前月中の異動数</t>
    <phoneticPr fontId="3"/>
  </si>
  <si>
    <t>※平成３０年９月１４日付の換地処分公告により、東金子、</t>
    <phoneticPr fontId="3"/>
  </si>
  <si>
    <t>　金子、宮寺・二本木の各地区に面積の変更が生じています。</t>
    <phoneticPr fontId="3"/>
  </si>
  <si>
    <t>※参考</t>
    <rPh sb="1" eb="3">
      <t>サンコウ</t>
    </rPh>
    <phoneticPr fontId="3"/>
  </si>
  <si>
    <t>　URL　https://www.city.iruma.saitama.jp/gyosei_joho/66/tokei/79/index.html</t>
    <phoneticPr fontId="3"/>
  </si>
  <si>
    <t>令和６年５月１日現在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</si>
</sst>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0.0_ "/>
    <numFmt numFmtId="178" formatCode="0.00_ "/>
    <numFmt numFmtId="179" formatCode="\(\ 0\)"/>
    <numFmt numFmtId="180" formatCode="\(&quot;△&quot;\ 0\)"/>
    <numFmt numFmtId="181" formatCode="0;&quot;△ &quot;0"/>
    <numFmt numFmtId="182" formatCode="\(0\);\(&quot;△ &quot;0\)"/>
    <numFmt numFmtId="183" formatCode="0.0_);[Red]\(0.0\)"/>
    <numFmt numFmtId="184" formatCode="#,##0_);[Red]\(#,##0\)"/>
  </numFmts>
  <fonts count="6">
    <font>
      <sz val="10.5"/>
      <name val="明朝体"/>
      <family val="3"/>
      <charset val="128"/>
    </font>
    <font>
      <b/>
      <sz val="10.5"/>
      <name val="明朝体"/>
      <family val="3"/>
      <charset val="128"/>
    </font>
    <font>
      <sz val="12.5"/>
      <name val="明朝体"/>
      <family val="3"/>
      <charset val="128"/>
    </font>
    <font>
      <sz val="6"/>
      <name val="明朝体"/>
      <family val="3"/>
      <charset val="128"/>
    </font>
    <font>
      <u/>
      <sz val="7.9"/>
      <color indexed="12"/>
      <name val="明朝体"/>
      <family val="3"/>
      <charset val="128"/>
    </font>
    <font>
      <sz val="11"/>
      <name val="明朝体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62">
    <xf numFmtId="0" fontId="0" fillId="0" borderId="0" xfId="0"/>
    <xf numFmtId="182" fontId="2" fillId="0" borderId="3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/>
    <xf numFmtId="0" fontId="2" fillId="0" borderId="0" xfId="0" applyFont="1" applyFill="1"/>
    <xf numFmtId="0" fontId="2" fillId="0" borderId="0" xfId="0" quotePrefix="1" applyNumberFormat="1" applyFont="1" applyFill="1" applyAlignment="1" applyProtection="1">
      <alignment horizontal="left" vertical="center"/>
      <protection locked="0"/>
    </xf>
    <xf numFmtId="0" fontId="2" fillId="0" borderId="0" xfId="0" applyFont="1" applyFill="1" applyAlignment="1"/>
    <xf numFmtId="0" fontId="2" fillId="0" borderId="3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horizontal="right" vertical="center"/>
    </xf>
    <xf numFmtId="0" fontId="2" fillId="0" borderId="10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183" fontId="2" fillId="0" borderId="3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183" fontId="2" fillId="0" borderId="1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82" fontId="2" fillId="0" borderId="3" xfId="0" applyNumberFormat="1" applyFont="1" applyFill="1" applyBorder="1" applyAlignment="1" applyProtection="1">
      <alignment vertical="center"/>
      <protection locked="0"/>
    </xf>
    <xf numFmtId="181" fontId="2" fillId="0" borderId="3" xfId="2" applyNumberFormat="1" applyFont="1" applyFill="1" applyBorder="1" applyAlignment="1" applyProtection="1">
      <alignment vertical="center"/>
      <protection locked="0"/>
    </xf>
    <xf numFmtId="181" fontId="2" fillId="0" borderId="4" xfId="0" applyNumberFormat="1" applyFont="1" applyFill="1" applyBorder="1" applyAlignment="1" applyProtection="1">
      <alignment vertical="center"/>
      <protection locked="0"/>
    </xf>
    <xf numFmtId="176" fontId="2" fillId="0" borderId="1" xfId="0" applyNumberFormat="1" applyFont="1" applyFill="1" applyBorder="1" applyAlignment="1" applyProtection="1">
      <alignment vertical="center"/>
      <protection locked="0"/>
    </xf>
    <xf numFmtId="181" fontId="2" fillId="0" borderId="1" xfId="2" applyNumberFormat="1" applyFont="1" applyFill="1" applyBorder="1" applyAlignment="1" applyProtection="1">
      <alignment vertical="center"/>
      <protection locked="0"/>
    </xf>
    <xf numFmtId="181" fontId="2" fillId="0" borderId="6" xfId="2" applyNumberFormat="1" applyFont="1" applyFill="1" applyBorder="1" applyAlignment="1" applyProtection="1">
      <alignment vertical="center"/>
      <protection locked="0"/>
    </xf>
    <xf numFmtId="181" fontId="2" fillId="0" borderId="6" xfId="0" quotePrefix="1" applyNumberFormat="1" applyFont="1" applyFill="1" applyBorder="1" applyAlignment="1" applyProtection="1">
      <alignment horizontal="right" vertical="center"/>
      <protection locked="0"/>
    </xf>
    <xf numFmtId="177" fontId="2" fillId="0" borderId="0" xfId="0" applyNumberFormat="1" applyFont="1" applyFill="1" applyBorder="1" applyAlignment="1">
      <alignment vertical="center"/>
    </xf>
    <xf numFmtId="181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181" fontId="2" fillId="0" borderId="1" xfId="2" quotePrefix="1" applyNumberFormat="1" applyFont="1" applyFill="1" applyBorder="1" applyAlignment="1" applyProtection="1">
      <alignment horizontal="right" vertical="center"/>
      <protection locked="0"/>
    </xf>
    <xf numFmtId="177" fontId="2" fillId="0" borderId="0" xfId="0" applyNumberFormat="1" applyFont="1" applyFill="1"/>
    <xf numFmtId="0" fontId="2" fillId="0" borderId="5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/>
    </xf>
    <xf numFmtId="179" fontId="2" fillId="0" borderId="0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center" vertical="top"/>
    </xf>
    <xf numFmtId="0" fontId="2" fillId="0" borderId="12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right" vertical="top"/>
    </xf>
    <xf numFmtId="184" fontId="2" fillId="0" borderId="7" xfId="0" applyNumberFormat="1" applyFont="1" applyFill="1" applyBorder="1" applyAlignment="1" applyProtection="1">
      <alignment vertical="top"/>
      <protection locked="0"/>
    </xf>
    <xf numFmtId="184" fontId="2" fillId="0" borderId="7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vertical="top" wrapText="1"/>
    </xf>
    <xf numFmtId="0" fontId="4" fillId="0" borderId="0" xfId="1" applyNumberFormat="1" applyFill="1" applyAlignment="1" applyProtection="1"/>
    <xf numFmtId="0" fontId="0" fillId="0" borderId="0" xfId="0" applyFill="1"/>
    <xf numFmtId="178" fontId="2" fillId="0" borderId="0" xfId="0" applyNumberFormat="1" applyFont="1" applyFill="1"/>
    <xf numFmtId="0" fontId="2" fillId="0" borderId="3" xfId="0" applyNumberFormat="1" applyFont="1" applyFill="1" applyBorder="1" applyAlignment="1">
      <alignment horizontal="center" vertical="center" shrinkToFit="1"/>
    </xf>
    <xf numFmtId="0" fontId="2" fillId="0" borderId="6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0" fontId="2" fillId="0" borderId="11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vertical="center" shrinkToFit="1"/>
    </xf>
    <xf numFmtId="0" fontId="2" fillId="0" borderId="11" xfId="0" applyNumberFormat="1" applyFont="1" applyFill="1" applyBorder="1" applyAlignment="1">
      <alignment vertical="center" shrinkToFi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autoPageBreaks="0" fitToPage="1"/>
  </sheetPr>
  <dimension ref="A1:S47"/>
  <sheetViews>
    <sheetView tabSelected="1" zoomScaleNormal="100" workbookViewId="0">
      <selection activeCell="J25" sqref="J25"/>
    </sheetView>
  </sheetViews>
  <sheetFormatPr defaultColWidth="9.85546875" defaultRowHeight="15"/>
  <cols>
    <col min="1" max="1" width="14" style="4" customWidth="1"/>
    <col min="2" max="3" width="14.140625" style="4" customWidth="1"/>
    <col min="4" max="5" width="12.140625" style="4" customWidth="1"/>
    <col min="6" max="7" width="8.5703125" style="4" customWidth="1"/>
    <col min="8" max="8" width="9.7109375" style="4" bestFit="1" customWidth="1"/>
    <col min="9" max="10" width="8.5703125" style="4" customWidth="1"/>
    <col min="11" max="11" width="9.7109375" style="4" customWidth="1"/>
    <col min="12" max="12" width="10" style="4" customWidth="1"/>
    <col min="13" max="13" width="11.5703125" style="5" customWidth="1"/>
    <col min="14" max="16384" width="9.85546875" style="5"/>
  </cols>
  <sheetData>
    <row r="1" spans="1:19">
      <c r="A1" s="3" t="s">
        <v>33</v>
      </c>
    </row>
    <row r="2" spans="1:19" ht="11.85" customHeight="1"/>
    <row r="3" spans="1:19" ht="11.85" customHeight="1"/>
    <row r="4" spans="1:19" ht="15.75" thickBot="1">
      <c r="A4" s="6"/>
      <c r="B4" s="7" t="s">
        <v>44</v>
      </c>
      <c r="C4" s="7"/>
      <c r="D4" s="7"/>
      <c r="E4" s="7"/>
      <c r="F4" s="7"/>
      <c r="G4" s="7"/>
      <c r="H4" s="7"/>
      <c r="I4" s="7"/>
      <c r="J4" s="7"/>
      <c r="K4" s="7" t="s">
        <v>32</v>
      </c>
      <c r="L4" s="7"/>
      <c r="M4" s="7"/>
      <c r="N4" s="7"/>
      <c r="O4" s="7"/>
      <c r="P4" s="7"/>
      <c r="Q4" s="7"/>
      <c r="R4" s="7"/>
      <c r="S4" s="7"/>
    </row>
    <row r="5" spans="1:19" ht="15.75" thickBot="1">
      <c r="A5" s="8"/>
      <c r="B5" s="8"/>
      <c r="C5" s="8"/>
      <c r="D5" s="8"/>
      <c r="E5" s="8"/>
      <c r="F5" s="9" t="s">
        <v>35</v>
      </c>
      <c r="G5" s="10" t="s">
        <v>36</v>
      </c>
      <c r="H5" s="11"/>
      <c r="I5" s="12" t="s">
        <v>37</v>
      </c>
      <c r="J5" s="13"/>
      <c r="K5" s="14" t="s">
        <v>4</v>
      </c>
      <c r="L5" s="8"/>
      <c r="M5" s="15"/>
    </row>
    <row r="6" spans="1:19">
      <c r="A6" s="16" t="s">
        <v>5</v>
      </c>
      <c r="B6" s="16" t="s">
        <v>6</v>
      </c>
      <c r="C6" s="16" t="s">
        <v>7</v>
      </c>
      <c r="D6" s="16" t="s">
        <v>8</v>
      </c>
      <c r="E6" s="16" t="s">
        <v>9</v>
      </c>
      <c r="F6" s="58" t="s">
        <v>3</v>
      </c>
      <c r="G6" s="56" t="s">
        <v>25</v>
      </c>
      <c r="H6" s="56" t="s">
        <v>10</v>
      </c>
      <c r="I6" s="56" t="s">
        <v>27</v>
      </c>
      <c r="J6" s="54" t="s">
        <v>26</v>
      </c>
      <c r="K6" s="16" t="s">
        <v>11</v>
      </c>
      <c r="L6" s="16" t="s">
        <v>12</v>
      </c>
      <c r="M6" s="17" t="s">
        <v>13</v>
      </c>
    </row>
    <row r="7" spans="1:19" ht="15.75" thickBot="1">
      <c r="A7" s="18"/>
      <c r="B7" s="18"/>
      <c r="C7" s="18"/>
      <c r="D7" s="18"/>
      <c r="E7" s="18"/>
      <c r="F7" s="59"/>
      <c r="G7" s="57"/>
      <c r="H7" s="57"/>
      <c r="I7" s="57"/>
      <c r="J7" s="55"/>
      <c r="K7" s="16" t="s">
        <v>14</v>
      </c>
      <c r="L7" s="16" t="s">
        <v>15</v>
      </c>
      <c r="M7" s="17" t="s">
        <v>16</v>
      </c>
    </row>
    <row r="8" spans="1:19">
      <c r="A8" s="60" t="s">
        <v>17</v>
      </c>
      <c r="B8" s="1">
        <f>B10+B12+B14+B16+B18+B20</f>
        <v>125</v>
      </c>
      <c r="C8" s="1">
        <f t="shared" ref="C8:E8" si="0">C10+C12+C14+C16+C18+C20</f>
        <v>-74</v>
      </c>
      <c r="D8" s="1">
        <f t="shared" si="0"/>
        <v>-51</v>
      </c>
      <c r="E8" s="1">
        <f t="shared" si="0"/>
        <v>-23</v>
      </c>
      <c r="F8" s="8"/>
      <c r="G8" s="8"/>
      <c r="H8" s="8"/>
      <c r="I8" s="8"/>
      <c r="J8" s="8"/>
      <c r="K8" s="19"/>
      <c r="L8" s="8"/>
      <c r="M8" s="15"/>
    </row>
    <row r="9" spans="1:19" ht="15.75" thickBot="1">
      <c r="A9" s="61"/>
      <c r="B9" s="2">
        <f>B11+B13+B15+B17+B19+B21</f>
        <v>68300</v>
      </c>
      <c r="C9" s="2">
        <f t="shared" ref="C9:J9" si="1">C11+C13+C15+C17+C19+C21</f>
        <v>144188</v>
      </c>
      <c r="D9" s="2">
        <f t="shared" si="1"/>
        <v>71196</v>
      </c>
      <c r="E9" s="2">
        <f t="shared" si="1"/>
        <v>72992</v>
      </c>
      <c r="F9" s="20">
        <f>F11+F13+F15+F17+F19+F21</f>
        <v>53</v>
      </c>
      <c r="G9" s="20">
        <f t="shared" si="1"/>
        <v>147</v>
      </c>
      <c r="H9" s="20">
        <f t="shared" si="1"/>
        <v>658</v>
      </c>
      <c r="I9" s="20">
        <f t="shared" si="1"/>
        <v>638</v>
      </c>
      <c r="J9" s="20">
        <f t="shared" si="1"/>
        <v>0</v>
      </c>
      <c r="K9" s="21">
        <f>C9/B9</f>
        <v>2.1</v>
      </c>
      <c r="L9" s="22">
        <v>44.69</v>
      </c>
      <c r="M9" s="23">
        <f>C9/L9</f>
        <v>3226</v>
      </c>
    </row>
    <row r="10" spans="1:19">
      <c r="A10" s="60" t="s">
        <v>18</v>
      </c>
      <c r="B10" s="24">
        <v>47</v>
      </c>
      <c r="C10" s="1">
        <f>SUM(D10:E10)</f>
        <v>-27</v>
      </c>
      <c r="D10" s="24">
        <v>-4</v>
      </c>
      <c r="E10" s="24">
        <v>-23</v>
      </c>
      <c r="F10" s="25"/>
      <c r="G10" s="25"/>
      <c r="H10" s="25"/>
      <c r="I10" s="25"/>
      <c r="J10" s="26"/>
      <c r="K10" s="19"/>
      <c r="L10" s="8"/>
      <c r="M10" s="15"/>
    </row>
    <row r="11" spans="1:19" ht="15.75" thickBot="1">
      <c r="A11" s="61"/>
      <c r="B11" s="27">
        <v>25621</v>
      </c>
      <c r="C11" s="2">
        <f t="shared" ref="C11:C21" si="2">SUM(D11:E11)</f>
        <v>52965</v>
      </c>
      <c r="D11" s="27">
        <v>25964</v>
      </c>
      <c r="E11" s="27">
        <v>27001</v>
      </c>
      <c r="F11" s="28">
        <v>22</v>
      </c>
      <c r="G11" s="29">
        <v>59</v>
      </c>
      <c r="H11" s="28">
        <v>259</v>
      </c>
      <c r="I11" s="28">
        <v>250</v>
      </c>
      <c r="J11" s="30">
        <v>1</v>
      </c>
      <c r="K11" s="21">
        <f t="shared" ref="K11" si="3">C11/B11</f>
        <v>2.1</v>
      </c>
      <c r="L11" s="22">
        <v>7.33</v>
      </c>
      <c r="M11" s="23">
        <f>C11/L11</f>
        <v>7226</v>
      </c>
      <c r="P11" s="31"/>
    </row>
    <row r="12" spans="1:19">
      <c r="A12" s="60" t="s">
        <v>19</v>
      </c>
      <c r="B12" s="24">
        <v>18</v>
      </c>
      <c r="C12" s="1">
        <f t="shared" si="2"/>
        <v>-15</v>
      </c>
      <c r="D12" s="24">
        <v>-12</v>
      </c>
      <c r="E12" s="24">
        <v>-3</v>
      </c>
      <c r="F12" s="25"/>
      <c r="G12" s="25"/>
      <c r="H12" s="25"/>
      <c r="I12" s="25"/>
      <c r="J12" s="32"/>
      <c r="K12" s="19"/>
      <c r="L12" s="8"/>
      <c r="M12" s="15"/>
      <c r="P12" s="33"/>
    </row>
    <row r="13" spans="1:19" ht="15.75" thickBot="1">
      <c r="A13" s="61"/>
      <c r="B13" s="27">
        <v>7499</v>
      </c>
      <c r="C13" s="2">
        <f t="shared" si="2"/>
        <v>15856</v>
      </c>
      <c r="D13" s="27">
        <v>7960</v>
      </c>
      <c r="E13" s="27">
        <v>7896</v>
      </c>
      <c r="F13" s="28">
        <v>4</v>
      </c>
      <c r="G13" s="29">
        <v>15</v>
      </c>
      <c r="H13" s="28">
        <v>63</v>
      </c>
      <c r="I13" s="28">
        <v>60</v>
      </c>
      <c r="J13" s="30">
        <v>-7</v>
      </c>
      <c r="K13" s="21">
        <f t="shared" ref="K13" si="4">C13/B13</f>
        <v>2.1</v>
      </c>
      <c r="L13" s="22">
        <v>5.87</v>
      </c>
      <c r="M13" s="23">
        <f>C13/L13</f>
        <v>2701</v>
      </c>
      <c r="P13" s="34"/>
    </row>
    <row r="14" spans="1:19">
      <c r="A14" s="60" t="s">
        <v>20</v>
      </c>
      <c r="B14" s="24">
        <v>-1</v>
      </c>
      <c r="C14" s="1">
        <f t="shared" si="2"/>
        <v>-21</v>
      </c>
      <c r="D14" s="24">
        <v>-5</v>
      </c>
      <c r="E14" s="24">
        <v>-16</v>
      </c>
      <c r="F14" s="25"/>
      <c r="G14" s="25"/>
      <c r="H14" s="25"/>
      <c r="I14" s="25"/>
      <c r="J14" s="32"/>
      <c r="K14" s="19"/>
      <c r="L14" s="8"/>
      <c r="M14" s="15"/>
      <c r="P14" s="33"/>
    </row>
    <row r="15" spans="1:19" ht="15.75" thickBot="1">
      <c r="A15" s="61"/>
      <c r="B15" s="27">
        <v>4125</v>
      </c>
      <c r="C15" s="2">
        <f t="shared" si="2"/>
        <v>9094</v>
      </c>
      <c r="D15" s="27">
        <v>4577</v>
      </c>
      <c r="E15" s="27">
        <v>4517</v>
      </c>
      <c r="F15" s="28">
        <v>3</v>
      </c>
      <c r="G15" s="29">
        <v>9</v>
      </c>
      <c r="H15" s="28">
        <v>23</v>
      </c>
      <c r="I15" s="28">
        <v>31</v>
      </c>
      <c r="J15" s="30">
        <v>-7</v>
      </c>
      <c r="K15" s="21">
        <f t="shared" ref="K15" si="5">C15/B15</f>
        <v>2.2000000000000002</v>
      </c>
      <c r="L15" s="22">
        <v>12.34</v>
      </c>
      <c r="M15" s="23">
        <f>C15/L15</f>
        <v>737</v>
      </c>
      <c r="P15" s="34"/>
    </row>
    <row r="16" spans="1:19">
      <c r="A16" s="60" t="s">
        <v>21</v>
      </c>
      <c r="B16" s="24">
        <v>-8</v>
      </c>
      <c r="C16" s="1">
        <f t="shared" si="2"/>
        <v>-22</v>
      </c>
      <c r="D16" s="24">
        <v>-23</v>
      </c>
      <c r="E16" s="24">
        <v>1</v>
      </c>
      <c r="F16" s="25"/>
      <c r="G16" s="25"/>
      <c r="H16" s="25"/>
      <c r="I16" s="25"/>
      <c r="J16" s="32"/>
      <c r="K16" s="19"/>
      <c r="L16" s="8"/>
      <c r="M16" s="15"/>
      <c r="P16" s="33"/>
    </row>
    <row r="17" spans="1:16" ht="15.75" thickBot="1">
      <c r="A17" s="61"/>
      <c r="B17" s="27">
        <v>4966</v>
      </c>
      <c r="C17" s="2">
        <f t="shared" si="2"/>
        <v>11180</v>
      </c>
      <c r="D17" s="27">
        <v>5728</v>
      </c>
      <c r="E17" s="27">
        <v>5452</v>
      </c>
      <c r="F17" s="28">
        <v>2</v>
      </c>
      <c r="G17" s="29">
        <v>9</v>
      </c>
      <c r="H17" s="35">
        <v>36</v>
      </c>
      <c r="I17" s="35">
        <v>52</v>
      </c>
      <c r="J17" s="30">
        <v>1</v>
      </c>
      <c r="K17" s="21">
        <f t="shared" ref="K17" si="6">C17/B17</f>
        <v>2.2999999999999998</v>
      </c>
      <c r="L17" s="22">
        <v>9.35</v>
      </c>
      <c r="M17" s="23">
        <f>C17/L17</f>
        <v>1196</v>
      </c>
      <c r="P17" s="34"/>
    </row>
    <row r="18" spans="1:16">
      <c r="A18" s="60" t="s">
        <v>22</v>
      </c>
      <c r="B18" s="24">
        <v>25</v>
      </c>
      <c r="C18" s="1">
        <f t="shared" si="2"/>
        <v>-15</v>
      </c>
      <c r="D18" s="24">
        <v>-27</v>
      </c>
      <c r="E18" s="24">
        <v>12</v>
      </c>
      <c r="F18" s="25"/>
      <c r="G18" s="25"/>
      <c r="H18" s="25"/>
      <c r="I18" s="25"/>
      <c r="J18" s="32"/>
      <c r="K18" s="19"/>
      <c r="L18" s="8"/>
      <c r="M18" s="15"/>
      <c r="P18" s="33"/>
    </row>
    <row r="19" spans="1:16" ht="15.75" thickBot="1">
      <c r="A19" s="61"/>
      <c r="B19" s="27">
        <v>15863</v>
      </c>
      <c r="C19" s="2">
        <f t="shared" si="2"/>
        <v>33973</v>
      </c>
      <c r="D19" s="27">
        <v>16592</v>
      </c>
      <c r="E19" s="27">
        <v>17381</v>
      </c>
      <c r="F19" s="28">
        <v>17</v>
      </c>
      <c r="G19" s="29">
        <v>35</v>
      </c>
      <c r="H19" s="28">
        <v>141</v>
      </c>
      <c r="I19" s="28">
        <v>143</v>
      </c>
      <c r="J19" s="30">
        <v>5</v>
      </c>
      <c r="K19" s="21">
        <f t="shared" ref="K19" si="7">C19/B19</f>
        <v>2.1</v>
      </c>
      <c r="L19" s="22">
        <v>4.8499999999999996</v>
      </c>
      <c r="M19" s="23">
        <f>C19/L19</f>
        <v>7005</v>
      </c>
      <c r="P19" s="34"/>
    </row>
    <row r="20" spans="1:16">
      <c r="A20" s="60" t="s">
        <v>23</v>
      </c>
      <c r="B20" s="24">
        <v>44</v>
      </c>
      <c r="C20" s="1">
        <f t="shared" si="2"/>
        <v>26</v>
      </c>
      <c r="D20" s="24">
        <v>20</v>
      </c>
      <c r="E20" s="24">
        <v>6</v>
      </c>
      <c r="F20" s="25"/>
      <c r="G20" s="25"/>
      <c r="H20" s="25"/>
      <c r="I20" s="25"/>
      <c r="J20" s="32"/>
      <c r="K20" s="19"/>
      <c r="L20" s="8"/>
      <c r="M20" s="15"/>
      <c r="P20" s="33"/>
    </row>
    <row r="21" spans="1:16" ht="15.75" thickBot="1">
      <c r="A21" s="61"/>
      <c r="B21" s="27">
        <v>10226</v>
      </c>
      <c r="C21" s="2">
        <f t="shared" si="2"/>
        <v>21120</v>
      </c>
      <c r="D21" s="27">
        <v>10375</v>
      </c>
      <c r="E21" s="27">
        <v>10745</v>
      </c>
      <c r="F21" s="28">
        <v>5</v>
      </c>
      <c r="G21" s="29">
        <v>20</v>
      </c>
      <c r="H21" s="28">
        <v>136</v>
      </c>
      <c r="I21" s="28">
        <v>102</v>
      </c>
      <c r="J21" s="30">
        <v>7</v>
      </c>
      <c r="K21" s="21">
        <f t="shared" ref="K21" si="8">C21/B21</f>
        <v>2.1</v>
      </c>
      <c r="L21" s="22">
        <v>4.95</v>
      </c>
      <c r="M21" s="23">
        <f>C21/L21</f>
        <v>4267</v>
      </c>
      <c r="O21" s="36"/>
      <c r="P21" s="34"/>
    </row>
    <row r="22" spans="1:16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P22" s="33"/>
    </row>
    <row r="23" spans="1:16">
      <c r="A23" s="38" t="s">
        <v>38</v>
      </c>
      <c r="C23" s="38"/>
      <c r="D23" s="38"/>
      <c r="E23" s="39"/>
      <c r="F23" s="40"/>
      <c r="G23" s="38"/>
      <c r="H23" s="38"/>
      <c r="I23" s="38"/>
      <c r="J23" s="38"/>
      <c r="K23" s="38"/>
      <c r="L23" s="38"/>
      <c r="M23" s="38"/>
      <c r="P23" s="34"/>
    </row>
    <row r="24" spans="1:16">
      <c r="A24" s="38" t="s">
        <v>39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P24" s="38"/>
    </row>
    <row r="25" spans="1:16" ht="15" customHeight="1">
      <c r="A25" s="4" t="s">
        <v>40</v>
      </c>
      <c r="C25" s="41"/>
      <c r="D25" s="41"/>
      <c r="E25" s="41"/>
      <c r="F25" s="41"/>
      <c r="G25" s="41"/>
      <c r="H25" s="38"/>
      <c r="I25" s="38"/>
      <c r="J25" s="38"/>
      <c r="K25" s="38"/>
      <c r="L25" s="38"/>
      <c r="M25" s="38"/>
    </row>
    <row r="26" spans="1:16">
      <c r="A26" s="4" t="s">
        <v>41</v>
      </c>
      <c r="C26" s="41"/>
      <c r="D26" s="41"/>
      <c r="E26" s="41"/>
      <c r="F26" s="41"/>
      <c r="G26" s="41"/>
      <c r="H26" s="38"/>
      <c r="I26" s="38"/>
      <c r="J26" s="38"/>
      <c r="K26" s="38"/>
      <c r="L26" s="38"/>
      <c r="M26" s="38"/>
    </row>
    <row r="27" spans="1:16">
      <c r="A27" s="42" t="s">
        <v>42</v>
      </c>
      <c r="G27" s="38"/>
      <c r="H27" s="38"/>
      <c r="I27" s="38"/>
      <c r="J27" s="38"/>
      <c r="K27" s="38"/>
      <c r="L27" s="38"/>
      <c r="M27" s="38"/>
    </row>
    <row r="28" spans="1:16">
      <c r="A28" s="5"/>
      <c r="B28" s="43" t="s">
        <v>24</v>
      </c>
      <c r="C28" s="43" t="s">
        <v>0</v>
      </c>
      <c r="D28" s="43" t="s">
        <v>1</v>
      </c>
      <c r="E28" s="44" t="s">
        <v>2</v>
      </c>
      <c r="G28" s="38"/>
      <c r="H28" s="38"/>
      <c r="I28" s="38"/>
      <c r="J28" s="38"/>
      <c r="K28" s="38"/>
      <c r="L28" s="38"/>
      <c r="M28" s="38"/>
    </row>
    <row r="29" spans="1:16">
      <c r="A29" s="45" t="s">
        <v>30</v>
      </c>
      <c r="B29" s="46">
        <v>66389</v>
      </c>
      <c r="C29" s="47">
        <f>SUM(D29:E29)</f>
        <v>141048</v>
      </c>
      <c r="D29" s="46">
        <v>69621</v>
      </c>
      <c r="E29" s="46">
        <v>71427</v>
      </c>
      <c r="G29" s="38"/>
      <c r="H29" s="38"/>
      <c r="J29" s="38"/>
      <c r="K29" s="38"/>
      <c r="L29" s="38"/>
      <c r="M29" s="38"/>
    </row>
    <row r="30" spans="1:16">
      <c r="A30" s="45" t="s">
        <v>31</v>
      </c>
      <c r="B30" s="46">
        <v>1911</v>
      </c>
      <c r="C30" s="47">
        <f>SUM(D30:E30)</f>
        <v>3140</v>
      </c>
      <c r="D30" s="47">
        <v>1575</v>
      </c>
      <c r="E30" s="46">
        <v>1565</v>
      </c>
      <c r="F30" s="48" t="s">
        <v>34</v>
      </c>
      <c r="G30" s="38"/>
      <c r="H30" s="38"/>
      <c r="I30" s="38"/>
      <c r="J30" s="38"/>
      <c r="K30" s="38"/>
      <c r="L30" s="38"/>
      <c r="M30" s="38"/>
    </row>
    <row r="31" spans="1:16" ht="15" customHeight="1">
      <c r="A31" s="49" t="s">
        <v>28</v>
      </c>
      <c r="C31" s="3" t="s">
        <v>29</v>
      </c>
      <c r="E31" s="3"/>
      <c r="F31" s="3"/>
      <c r="G31" s="3"/>
      <c r="H31" s="50"/>
      <c r="I31" s="38"/>
      <c r="J31" s="38"/>
      <c r="K31" s="38"/>
      <c r="L31" s="38"/>
      <c r="M31" s="38"/>
    </row>
    <row r="32" spans="1:16" ht="24.75" customHeight="1">
      <c r="A32" s="4" t="s">
        <v>43</v>
      </c>
      <c r="H32" s="50"/>
      <c r="I32" s="50"/>
      <c r="J32" s="50"/>
      <c r="K32" s="50"/>
      <c r="L32" s="50"/>
      <c r="M32" s="50"/>
      <c r="N32" s="50"/>
    </row>
    <row r="33" spans="3:14" ht="24.75" customHeight="1">
      <c r="I33" s="50"/>
      <c r="J33" s="50"/>
      <c r="K33" s="50"/>
      <c r="L33" s="50"/>
      <c r="M33" s="50"/>
      <c r="N33" s="50"/>
    </row>
    <row r="34" spans="3:14">
      <c r="D34" s="51"/>
      <c r="J34" s="52"/>
    </row>
    <row r="35" spans="3:14">
      <c r="C35" s="53"/>
    </row>
    <row r="36" spans="3:14">
      <c r="C36" s="53"/>
    </row>
    <row r="37" spans="3:14">
      <c r="C37" s="53"/>
    </row>
    <row r="38" spans="3:14">
      <c r="C38" s="53"/>
    </row>
    <row r="39" spans="3:14">
      <c r="C39" s="53"/>
    </row>
    <row r="40" spans="3:14">
      <c r="C40" s="53"/>
    </row>
    <row r="41" spans="3:14">
      <c r="C41" s="53"/>
    </row>
    <row r="42" spans="3:14">
      <c r="C42" s="53"/>
    </row>
    <row r="43" spans="3:14">
      <c r="C43" s="53"/>
    </row>
    <row r="44" spans="3:14">
      <c r="C44" s="53"/>
    </row>
    <row r="45" spans="3:14">
      <c r="C45" s="53"/>
    </row>
    <row r="46" spans="3:14">
      <c r="C46" s="53"/>
    </row>
    <row r="47" spans="3:14">
      <c r="C47" s="53"/>
    </row>
  </sheetData>
  <mergeCells count="12">
    <mergeCell ref="A8:A9"/>
    <mergeCell ref="A10:A11"/>
    <mergeCell ref="A12:A13"/>
    <mergeCell ref="A16:A17"/>
    <mergeCell ref="A20:A21"/>
    <mergeCell ref="A14:A15"/>
    <mergeCell ref="A18:A19"/>
    <mergeCell ref="J6:J7"/>
    <mergeCell ref="I6:I7"/>
    <mergeCell ref="H6:H7"/>
    <mergeCell ref="G6:G7"/>
    <mergeCell ref="F6:F7"/>
  </mergeCells>
  <phoneticPr fontId="3"/>
  <printOptions horizontalCentered="1"/>
  <pageMargins left="0.35433070866141736" right="0.55118110236220474" top="1.1023622047244095" bottom="0.31496062992125984" header="0.19685039370078741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</vt:lpstr>
      <vt:lpstr>地区別!Print_Area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IRWS2135 HP ProBook 4530s/CT Notebook PC</dc:creator>
  <cp:lastModifiedBy>IRWS5534</cp:lastModifiedBy>
  <cp:lastPrinted>2024-06-03T05:55:55Z</cp:lastPrinted>
  <dcterms:created xsi:type="dcterms:W3CDTF">2001-11-01T02:40:57Z</dcterms:created>
  <dcterms:modified xsi:type="dcterms:W3CDTF">2024-06-03T06:01:25Z</dcterms:modified>
</cp:coreProperties>
</file>