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 統計担当\03毎月業務\01 毎月人口\02公開用データ\"/>
    </mc:Choice>
  </mc:AlternateContent>
  <bookViews>
    <workbookView xWindow="1860" yWindow="435" windowWidth="14955" windowHeight="934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95" i="2" l="1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94" i="2"/>
  <c r="F5" i="2" l="1"/>
  <c r="E5" i="2"/>
  <c r="D5" i="2"/>
  <c r="C5" i="2"/>
  <c r="G52" i="2"/>
  <c r="C55" i="2" l="1"/>
  <c r="D55" i="2"/>
  <c r="E55" i="2"/>
  <c r="F55" i="2"/>
  <c r="C70" i="2"/>
  <c r="D70" i="2"/>
  <c r="E70" i="2"/>
  <c r="F70" i="2"/>
  <c r="C84" i="2"/>
  <c r="D84" i="2"/>
  <c r="E84" i="2"/>
  <c r="F84" i="2"/>
  <c r="C93" i="2"/>
  <c r="D93" i="2"/>
  <c r="E93" i="2"/>
  <c r="F93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D110" i="2" l="1"/>
  <c r="E110" i="2"/>
  <c r="F110" i="2"/>
  <c r="C110" i="2"/>
  <c r="G71" i="2"/>
  <c r="G72" i="2"/>
  <c r="G73" i="2"/>
  <c r="G74" i="2"/>
  <c r="G75" i="2"/>
  <c r="G76" i="2"/>
  <c r="G77" i="2"/>
  <c r="G78" i="2"/>
  <c r="G79" i="2"/>
  <c r="G80" i="2"/>
  <c r="G81" i="2"/>
  <c r="G82" i="2"/>
  <c r="G85" i="2"/>
  <c r="G86" i="2"/>
  <c r="G87" i="2"/>
  <c r="G88" i="2"/>
  <c r="G89" i="2"/>
  <c r="G90" i="2"/>
  <c r="G91" i="2"/>
  <c r="G111" i="2"/>
  <c r="G112" i="2"/>
  <c r="G113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F115" i="2" l="1"/>
  <c r="G70" i="2"/>
  <c r="G110" i="2"/>
  <c r="G93" i="2"/>
  <c r="G84" i="2"/>
  <c r="G55" i="2"/>
  <c r="E115" i="2"/>
  <c r="C115" i="2"/>
  <c r="D115" i="2"/>
  <c r="G5" i="2"/>
  <c r="G115" i="2" l="1"/>
</calcChain>
</file>

<file path=xl/sharedStrings.xml><?xml version="1.0" encoding="utf-8"?>
<sst xmlns="http://schemas.openxmlformats.org/spreadsheetml/2006/main" count="120" uniqueCount="115">
  <si>
    <t>扇町屋一丁目　　</t>
  </si>
  <si>
    <t>扇町屋二丁目　　</t>
  </si>
  <si>
    <t>扇町屋三丁目　　</t>
  </si>
  <si>
    <t>扇町屋四丁目　　</t>
  </si>
  <si>
    <t>扇町屋五丁目　　</t>
  </si>
  <si>
    <t>大字善蔵新田　　</t>
  </si>
  <si>
    <t>東町一丁目　　　</t>
  </si>
  <si>
    <t>東町二丁目　　　</t>
  </si>
  <si>
    <t>東町三丁目　　　</t>
  </si>
  <si>
    <t>東町四丁目　　　</t>
  </si>
  <si>
    <t>東町五丁目　　　</t>
  </si>
  <si>
    <t>東町六丁目　　　</t>
  </si>
  <si>
    <t>東町七丁目　　　</t>
  </si>
  <si>
    <t>扇台一丁目　　　</t>
  </si>
  <si>
    <t>扇台二丁目　　　</t>
  </si>
  <si>
    <t>扇台三丁目　　　</t>
  </si>
  <si>
    <t>扇台四丁目　　　</t>
  </si>
  <si>
    <t>扇台五丁目　　　</t>
  </si>
  <si>
    <t>扇台六丁目　　　</t>
  </si>
  <si>
    <t>黒須一丁目　　　</t>
  </si>
  <si>
    <t>黒須二丁目　　　</t>
  </si>
  <si>
    <t>河原町　　　　　</t>
  </si>
  <si>
    <t>春日町一丁目　　</t>
  </si>
  <si>
    <t>春日町二丁目　　</t>
  </si>
  <si>
    <t>宮前町　　　　　</t>
  </si>
  <si>
    <t>鍵山一丁目　　　</t>
  </si>
  <si>
    <t>鍵山二丁目　　　</t>
  </si>
  <si>
    <t>鍵山三丁目　　　</t>
  </si>
  <si>
    <t>高倉一丁目　　　</t>
  </si>
  <si>
    <t>高倉二丁目　　　</t>
  </si>
  <si>
    <t>高倉三丁目　　　</t>
  </si>
  <si>
    <t>高倉五丁目　　　</t>
  </si>
  <si>
    <t>大字木蓮寺　　　</t>
  </si>
  <si>
    <t>大字南峯　　　　</t>
  </si>
  <si>
    <t>大字寺竹　　　　</t>
  </si>
  <si>
    <t>金子中央　　　　</t>
  </si>
  <si>
    <t>大字西三ツ木　　</t>
  </si>
  <si>
    <t>三ツ木台　　　　</t>
  </si>
  <si>
    <t>大字上谷ケ貫　　</t>
  </si>
  <si>
    <t>大字下谷ケ貫　　</t>
  </si>
  <si>
    <t>大字花ノ木　　　</t>
  </si>
  <si>
    <t>大字中神　　　　</t>
  </si>
  <si>
    <t>大字根岸　　　　</t>
  </si>
  <si>
    <t>宮寺　　　　　　</t>
  </si>
  <si>
    <t>大字上藤沢　　　</t>
  </si>
  <si>
    <t>大字下藤沢　　　</t>
  </si>
  <si>
    <t>東藤沢一丁目　　</t>
  </si>
  <si>
    <t>東藤沢二丁目　　</t>
  </si>
  <si>
    <t>東藤沢三丁目　　</t>
  </si>
  <si>
    <t>東藤沢四丁目　　</t>
  </si>
  <si>
    <t>東藤沢五丁目　　</t>
  </si>
  <si>
    <t>東藤沢六丁目　　</t>
  </si>
  <si>
    <t>東藤沢七丁目　　</t>
  </si>
  <si>
    <t>大字仏子　　　　</t>
  </si>
  <si>
    <t>大字野田　　　　</t>
  </si>
  <si>
    <t>大字新光　　　　</t>
  </si>
  <si>
    <t>合計</t>
    <rPh sb="0" eb="1">
      <t>ゴウ</t>
    </rPh>
    <phoneticPr fontId="1"/>
  </si>
  <si>
    <t>町丁・大字名</t>
  </si>
  <si>
    <t>地区名</t>
    <rPh sb="0" eb="2">
      <t>チク</t>
    </rPh>
    <rPh sb="2" eb="3">
      <t>メイ</t>
    </rPh>
    <phoneticPr fontId="1"/>
  </si>
  <si>
    <t>世帯数（Ａ）</t>
    <rPh sb="0" eb="2">
      <t>セタイ</t>
    </rPh>
    <rPh sb="2" eb="3">
      <t>スウ</t>
    </rPh>
    <phoneticPr fontId="1"/>
  </si>
  <si>
    <t>人口（Ｂ）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</si>
  <si>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</si>
  <si>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</si>
  <si>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入間市の人口（住民基本台帳による）</t>
    <phoneticPr fontId="1"/>
  </si>
  <si>
    <t>二本木</t>
    <rPh sb="0" eb="3">
      <t>ニホンギ</t>
    </rPh>
    <phoneticPr fontId="1"/>
  </si>
  <si>
    <t>金子</t>
    <rPh sb="0" eb="2">
      <t>カネコ</t>
    </rPh>
    <phoneticPr fontId="1"/>
  </si>
  <si>
    <t>東金子</t>
    <rPh sb="0" eb="1">
      <t>ヒガシ</t>
    </rPh>
    <rPh sb="1" eb="3">
      <t>カネコ</t>
    </rPh>
    <phoneticPr fontId="1"/>
  </si>
  <si>
    <t>豊岡</t>
    <rPh sb="0" eb="2">
      <t>トヨオカ</t>
    </rPh>
    <phoneticPr fontId="1"/>
  </si>
  <si>
    <t>計</t>
    <rPh sb="0" eb="1">
      <t>ケイ</t>
    </rPh>
    <phoneticPr fontId="1"/>
  </si>
  <si>
    <t>１世帯当り
人口（Ｂ／Ａ）</t>
    <phoneticPr fontId="1"/>
  </si>
  <si>
    <t>藤沢</t>
    <phoneticPr fontId="1"/>
  </si>
  <si>
    <t>西武</t>
    <phoneticPr fontId="1"/>
  </si>
  <si>
    <t>狭山台三丁目</t>
    <rPh sb="3" eb="4">
      <t>サン</t>
    </rPh>
    <phoneticPr fontId="1"/>
  </si>
  <si>
    <t>宮寺</t>
    <phoneticPr fontId="1"/>
  </si>
  <si>
    <t>大字扇町屋</t>
    <phoneticPr fontId="1"/>
  </si>
  <si>
    <t>豊岡一丁目</t>
    <phoneticPr fontId="1"/>
  </si>
  <si>
    <t>豊岡二丁目</t>
    <phoneticPr fontId="1"/>
  </si>
  <si>
    <t>豊岡三丁目</t>
    <phoneticPr fontId="1"/>
  </si>
  <si>
    <t>豊岡四丁目</t>
    <phoneticPr fontId="1"/>
  </si>
  <si>
    <t>豊岡五丁目</t>
    <phoneticPr fontId="1"/>
  </si>
  <si>
    <t>久保稲荷一丁目</t>
    <phoneticPr fontId="1"/>
  </si>
  <si>
    <t>久保稲荷二丁目</t>
    <phoneticPr fontId="1"/>
  </si>
  <si>
    <t>久保稲荷三丁目</t>
    <phoneticPr fontId="1"/>
  </si>
  <si>
    <t>久保稲荷四丁目</t>
    <phoneticPr fontId="1"/>
  </si>
  <si>
    <t>久保稲荷五丁目</t>
    <phoneticPr fontId="1"/>
  </si>
  <si>
    <t>大字黒須</t>
    <phoneticPr fontId="1"/>
  </si>
  <si>
    <t>高倉四丁目</t>
    <phoneticPr fontId="1"/>
  </si>
  <si>
    <t>向陽台一丁目</t>
    <phoneticPr fontId="1"/>
  </si>
  <si>
    <t>牛沢町</t>
    <phoneticPr fontId="1"/>
  </si>
  <si>
    <t xml:space="preserve">森坂 </t>
  </si>
  <si>
    <t xml:space="preserve">小谷田一丁目  </t>
    <rPh sb="3" eb="4">
      <t>イチ</t>
    </rPh>
    <phoneticPr fontId="1"/>
  </si>
  <si>
    <t xml:space="preserve">小谷田二丁目  </t>
    <rPh sb="3" eb="4">
      <t>ニ</t>
    </rPh>
    <phoneticPr fontId="1"/>
  </si>
  <si>
    <t xml:space="preserve">小谷田三丁目  </t>
    <rPh sb="3" eb="4">
      <t>サン</t>
    </rPh>
    <phoneticPr fontId="1"/>
  </si>
  <si>
    <t xml:space="preserve">小谷田四丁目  </t>
    <rPh sb="3" eb="4">
      <t>ヨン</t>
    </rPh>
    <phoneticPr fontId="1"/>
  </si>
  <si>
    <t xml:space="preserve">上小谷田一丁目 </t>
    <rPh sb="4" eb="5">
      <t>イチ</t>
    </rPh>
    <phoneticPr fontId="1"/>
  </si>
  <si>
    <t xml:space="preserve">上小谷田二丁目 </t>
    <rPh sb="4" eb="5">
      <t>ニ</t>
    </rPh>
    <phoneticPr fontId="1"/>
  </si>
  <si>
    <t xml:space="preserve">上小谷田三丁目 </t>
    <rPh sb="4" eb="5">
      <t>サン</t>
    </rPh>
    <phoneticPr fontId="1"/>
  </si>
  <si>
    <t xml:space="preserve">大字小谷田   </t>
  </si>
  <si>
    <t xml:space="preserve">大字新久    </t>
  </si>
  <si>
    <t xml:space="preserve">大字狭山ケ原  </t>
  </si>
  <si>
    <t xml:space="preserve">狭山台四丁目  </t>
    <rPh sb="3" eb="4">
      <t>ヨン</t>
    </rPh>
    <phoneticPr fontId="1"/>
  </si>
  <si>
    <t xml:space="preserve">狭山台一丁目  </t>
    <rPh sb="3" eb="4">
      <t>イチ</t>
    </rPh>
    <phoneticPr fontId="1"/>
  </si>
  <si>
    <t xml:space="preserve">大字二本木   </t>
  </si>
  <si>
    <t xml:space="preserve">大字高根    </t>
  </si>
  <si>
    <t xml:space="preserve">大字駒形富士山 </t>
  </si>
  <si>
    <t xml:space="preserve">大字狭山台   </t>
  </si>
  <si>
    <t xml:space="preserve">狭山台二丁目  </t>
    <rPh sb="3" eb="4">
      <t>ニ</t>
    </rPh>
    <phoneticPr fontId="1"/>
  </si>
  <si>
    <t>下藤沢一丁目　　</t>
    <rPh sb="0" eb="1">
      <t>シモ</t>
    </rPh>
    <phoneticPr fontId="1"/>
  </si>
  <si>
    <t>下藤沢二丁目　　</t>
    <rPh sb="0" eb="1">
      <t>シモ</t>
    </rPh>
    <phoneticPr fontId="1"/>
  </si>
  <si>
    <t>下藤沢三丁目　　</t>
    <rPh sb="0" eb="1">
      <t>シモ</t>
    </rPh>
    <phoneticPr fontId="1"/>
  </si>
  <si>
    <t>下藤沢四丁目　　</t>
    <rPh sb="0" eb="1">
      <t>シモ</t>
    </rPh>
    <phoneticPr fontId="1"/>
  </si>
  <si>
    <t>下藤沢五丁目　　</t>
    <rPh sb="0" eb="1">
      <t>シモ</t>
    </rPh>
    <phoneticPr fontId="1"/>
  </si>
  <si>
    <t>東藤沢八丁目　　</t>
    <rPh sb="3" eb="4">
      <t>ハチ</t>
    </rPh>
    <phoneticPr fontId="1"/>
  </si>
  <si>
    <t>向陽台二丁目</t>
    <rPh sb="0" eb="3">
      <t>コウヨウダイ</t>
    </rPh>
    <rPh sb="3" eb="6">
      <t>ニチョウメ</t>
    </rPh>
    <phoneticPr fontId="1"/>
  </si>
  <si>
    <t>令和４年９月１日現在</t>
    <rPh sb="0" eb="1">
      <t>レイ</t>
    </rPh>
    <rPh sb="1" eb="2">
      <t>カズ</t>
    </rPh>
    <rPh sb="3" eb="4">
      <t>ネン</t>
    </rPh>
    <rPh sb="5" eb="6">
      <t>ツキ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</si>
</sst>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6" xfId="0" applyNumberFormat="1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76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3" fillId="2" borderId="13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0" fontId="0" fillId="4" borderId="14" xfId="0" applyFill="1" applyBorder="1">
      <alignment vertical="center"/>
    </xf>
    <xf numFmtId="176" fontId="0" fillId="4" borderId="15" xfId="0" applyNumberFormat="1" applyFill="1" applyBorder="1">
      <alignment vertical="center"/>
    </xf>
    <xf numFmtId="177" fontId="0" fillId="4" borderId="16" xfId="0" applyNumberFormat="1" applyFill="1" applyBorder="1">
      <alignment vertical="center"/>
    </xf>
    <xf numFmtId="0" fontId="0" fillId="0" borderId="17" xfId="0" applyFill="1" applyBorder="1">
      <alignment vertical="center"/>
    </xf>
    <xf numFmtId="176" fontId="0" fillId="0" borderId="18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4" borderId="17" xfId="0" applyFill="1" applyBorder="1">
      <alignment vertical="center"/>
    </xf>
    <xf numFmtId="176" fontId="0" fillId="4" borderId="18" xfId="0" applyNumberFormat="1" applyFill="1" applyBorder="1">
      <alignment vertical="center"/>
    </xf>
    <xf numFmtId="0" fontId="0" fillId="4" borderId="22" xfId="0" applyFill="1" applyBorder="1">
      <alignment vertical="center"/>
    </xf>
    <xf numFmtId="176" fontId="0" fillId="4" borderId="23" xfId="0" applyNumberFormat="1" applyFill="1" applyBorder="1">
      <alignment vertical="center"/>
    </xf>
    <xf numFmtId="177" fontId="0" fillId="4" borderId="24" xfId="0" applyNumberFormat="1" applyFill="1" applyBorder="1">
      <alignment vertical="center"/>
    </xf>
    <xf numFmtId="177" fontId="0" fillId="4" borderId="19" xfId="0" applyNumberFormat="1" applyFill="1" applyBorder="1">
      <alignment vertical="center"/>
    </xf>
    <xf numFmtId="0" fontId="0" fillId="0" borderId="22" xfId="0" applyFill="1" applyBorder="1">
      <alignment vertical="center"/>
    </xf>
    <xf numFmtId="176" fontId="0" fillId="0" borderId="23" xfId="0" applyNumberFormat="1" applyFill="1" applyBorder="1">
      <alignment vertical="center"/>
    </xf>
    <xf numFmtId="177" fontId="0" fillId="0" borderId="24" xfId="0" applyNumberForma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1" xfId="0" applyNumberFormat="1" applyFill="1" applyBorder="1">
      <alignment vertical="center"/>
    </xf>
    <xf numFmtId="177" fontId="0" fillId="4" borderId="25" xfId="0" applyNumberFormat="1" applyFill="1" applyBorder="1">
      <alignment vertical="center"/>
    </xf>
    <xf numFmtId="177" fontId="0" fillId="0" borderId="16" xfId="0" applyNumberFormat="1" applyFill="1" applyBorder="1">
      <alignment vertical="center"/>
    </xf>
    <xf numFmtId="177" fontId="0" fillId="4" borderId="13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zoomScaleNormal="100" workbookViewId="0">
      <selection activeCell="C6" sqref="C6"/>
    </sheetView>
  </sheetViews>
  <sheetFormatPr defaultRowHeight="13.5"/>
  <cols>
    <col min="1" max="1" width="10.75" style="19" customWidth="1"/>
    <col min="2" max="2" width="14.5" customWidth="1"/>
    <col min="3" max="3" width="10.125" style="1" bestFit="1" customWidth="1"/>
    <col min="4" max="4" width="11.625" style="1" bestFit="1" customWidth="1"/>
    <col min="5" max="6" width="10.125" style="1" bestFit="1" customWidth="1"/>
    <col min="7" max="7" width="11.5" customWidth="1"/>
  </cols>
  <sheetData>
    <row r="1" spans="1:15" ht="21">
      <c r="A1" s="54" t="s">
        <v>63</v>
      </c>
      <c r="B1" s="54"/>
      <c r="C1" s="54"/>
      <c r="D1" s="54"/>
      <c r="E1" s="54"/>
      <c r="F1" s="54"/>
      <c r="G1" s="54"/>
    </row>
    <row r="2" spans="1:15" ht="15.75" customHeight="1">
      <c r="A2"/>
      <c r="C2"/>
      <c r="D2"/>
      <c r="E2"/>
      <c r="F2"/>
    </row>
    <row r="3" spans="1:15" ht="14.25" thickBot="1">
      <c r="A3" s="53" t="s">
        <v>114</v>
      </c>
      <c r="B3" s="2"/>
      <c r="C3"/>
      <c r="D3"/>
      <c r="E3"/>
      <c r="F3"/>
    </row>
    <row r="4" spans="1:15" ht="24.75" thickBot="1">
      <c r="A4" s="12" t="s">
        <v>58</v>
      </c>
      <c r="B4" s="13" t="s">
        <v>57</v>
      </c>
      <c r="C4" s="14" t="s">
        <v>59</v>
      </c>
      <c r="D4" s="14" t="s">
        <v>60</v>
      </c>
      <c r="E4" s="14" t="s">
        <v>61</v>
      </c>
      <c r="F4" s="14" t="s">
        <v>62</v>
      </c>
      <c r="G4" s="15" t="s">
        <v>69</v>
      </c>
    </row>
    <row r="5" spans="1:15" ht="15" thickBot="1">
      <c r="A5" s="9" t="s">
        <v>67</v>
      </c>
      <c r="B5" s="30" t="s">
        <v>68</v>
      </c>
      <c r="C5" s="31">
        <f>SUM(C6:C52)</f>
        <v>25295</v>
      </c>
      <c r="D5" s="31">
        <f>SUM(D6:D52)</f>
        <v>53617</v>
      </c>
      <c r="E5" s="31">
        <f>SUM(E6:E52)</f>
        <v>26307</v>
      </c>
      <c r="F5" s="31">
        <f>SUM(F6:F52)</f>
        <v>27310</v>
      </c>
      <c r="G5" s="32">
        <f>D5/C5</f>
        <v>2.1196679185609804</v>
      </c>
      <c r="I5" s="27"/>
    </row>
    <row r="6" spans="1:15">
      <c r="A6" s="16"/>
      <c r="B6" s="33" t="s">
        <v>74</v>
      </c>
      <c r="C6" s="34">
        <v>296</v>
      </c>
      <c r="D6" s="34">
        <v>545</v>
      </c>
      <c r="E6" s="34">
        <v>212</v>
      </c>
      <c r="F6" s="34">
        <v>333</v>
      </c>
      <c r="G6" s="35">
        <f>D6/C6</f>
        <v>1.8412162162162162</v>
      </c>
      <c r="I6" s="27"/>
    </row>
    <row r="7" spans="1:15" s="2" customFormat="1">
      <c r="A7" s="16"/>
      <c r="B7" s="36" t="s">
        <v>75</v>
      </c>
      <c r="C7" s="37">
        <v>1916</v>
      </c>
      <c r="D7" s="37">
        <v>3919</v>
      </c>
      <c r="E7" s="37">
        <v>1864</v>
      </c>
      <c r="F7" s="37">
        <v>2055</v>
      </c>
      <c r="G7" s="38">
        <f t="shared" ref="G7:G71" si="0">D7/C7</f>
        <v>2.0454070981210855</v>
      </c>
      <c r="I7" s="27"/>
      <c r="J7"/>
      <c r="K7"/>
      <c r="L7"/>
      <c r="M7"/>
      <c r="N7"/>
      <c r="O7"/>
    </row>
    <row r="8" spans="1:15">
      <c r="A8" s="16"/>
      <c r="B8" s="39" t="s">
        <v>76</v>
      </c>
      <c r="C8" s="40">
        <v>419</v>
      </c>
      <c r="D8" s="40">
        <v>864</v>
      </c>
      <c r="E8" s="40">
        <v>418</v>
      </c>
      <c r="F8" s="40">
        <v>446</v>
      </c>
      <c r="G8" s="35">
        <f t="shared" si="0"/>
        <v>2.0620525059665873</v>
      </c>
    </row>
    <row r="9" spans="1:15" s="2" customFormat="1">
      <c r="A9" s="16"/>
      <c r="B9" s="36" t="s">
        <v>77</v>
      </c>
      <c r="C9" s="37">
        <v>431</v>
      </c>
      <c r="D9" s="37">
        <v>816</v>
      </c>
      <c r="E9" s="37">
        <v>383</v>
      </c>
      <c r="F9" s="37">
        <v>433</v>
      </c>
      <c r="G9" s="38">
        <f t="shared" si="0"/>
        <v>1.8932714617169373</v>
      </c>
    </row>
    <row r="10" spans="1:15">
      <c r="A10" s="16"/>
      <c r="B10" s="39" t="s">
        <v>78</v>
      </c>
      <c r="C10" s="40">
        <v>477</v>
      </c>
      <c r="D10" s="40">
        <v>1013</v>
      </c>
      <c r="E10" s="40">
        <v>534</v>
      </c>
      <c r="F10" s="40">
        <v>479</v>
      </c>
      <c r="G10" s="35">
        <f t="shared" si="0"/>
        <v>2.1236897274633124</v>
      </c>
    </row>
    <row r="11" spans="1:15" s="2" customFormat="1">
      <c r="A11" s="16"/>
      <c r="B11" s="36" t="s">
        <v>79</v>
      </c>
      <c r="C11" s="37">
        <v>879</v>
      </c>
      <c r="D11" s="37">
        <v>1699</v>
      </c>
      <c r="E11" s="37">
        <v>840</v>
      </c>
      <c r="F11" s="37">
        <v>859</v>
      </c>
      <c r="G11" s="38">
        <f t="shared" si="0"/>
        <v>1.9328782707622298</v>
      </c>
    </row>
    <row r="12" spans="1:15">
      <c r="A12" s="16"/>
      <c r="B12" s="39" t="s">
        <v>0</v>
      </c>
      <c r="C12" s="40">
        <v>542</v>
      </c>
      <c r="D12" s="40">
        <v>1125</v>
      </c>
      <c r="E12" s="40">
        <v>565</v>
      </c>
      <c r="F12" s="40">
        <v>560</v>
      </c>
      <c r="G12" s="35">
        <f t="shared" si="0"/>
        <v>2.0756457564575648</v>
      </c>
    </row>
    <row r="13" spans="1:15" s="2" customFormat="1">
      <c r="A13" s="16"/>
      <c r="B13" s="36" t="s">
        <v>1</v>
      </c>
      <c r="C13" s="37">
        <v>568</v>
      </c>
      <c r="D13" s="37">
        <v>1050</v>
      </c>
      <c r="E13" s="37">
        <v>459</v>
      </c>
      <c r="F13" s="37">
        <v>591</v>
      </c>
      <c r="G13" s="38">
        <f t="shared" si="0"/>
        <v>1.8485915492957747</v>
      </c>
    </row>
    <row r="14" spans="1:15">
      <c r="A14" s="16"/>
      <c r="B14" s="39" t="s">
        <v>2</v>
      </c>
      <c r="C14" s="40">
        <v>326</v>
      </c>
      <c r="D14" s="40">
        <v>675</v>
      </c>
      <c r="E14" s="40">
        <v>310</v>
      </c>
      <c r="F14" s="40">
        <v>365</v>
      </c>
      <c r="G14" s="35">
        <f t="shared" si="0"/>
        <v>2.0705521472392636</v>
      </c>
    </row>
    <row r="15" spans="1:15" s="2" customFormat="1">
      <c r="A15" s="16"/>
      <c r="B15" s="36" t="s">
        <v>3</v>
      </c>
      <c r="C15" s="37">
        <v>661</v>
      </c>
      <c r="D15" s="37">
        <v>1418</v>
      </c>
      <c r="E15" s="37">
        <v>690</v>
      </c>
      <c r="F15" s="37">
        <v>728</v>
      </c>
      <c r="G15" s="38">
        <f t="shared" si="0"/>
        <v>2.1452344931921332</v>
      </c>
    </row>
    <row r="16" spans="1:15">
      <c r="A16" s="16"/>
      <c r="B16" s="39" t="s">
        <v>4</v>
      </c>
      <c r="C16" s="40">
        <v>420</v>
      </c>
      <c r="D16" s="40">
        <v>944</v>
      </c>
      <c r="E16" s="40">
        <v>489</v>
      </c>
      <c r="F16" s="40">
        <v>455</v>
      </c>
      <c r="G16" s="35">
        <f t="shared" si="0"/>
        <v>2.2476190476190476</v>
      </c>
    </row>
    <row r="17" spans="1:7" s="2" customFormat="1">
      <c r="A17" s="16"/>
      <c r="B17" s="36" t="s">
        <v>5</v>
      </c>
      <c r="C17" s="37">
        <v>91</v>
      </c>
      <c r="D17" s="37">
        <v>232</v>
      </c>
      <c r="E17" s="37">
        <v>111</v>
      </c>
      <c r="F17" s="37">
        <v>121</v>
      </c>
      <c r="G17" s="38">
        <f t="shared" si="0"/>
        <v>2.5494505494505493</v>
      </c>
    </row>
    <row r="18" spans="1:7">
      <c r="A18" s="16"/>
      <c r="B18" s="39" t="s">
        <v>6</v>
      </c>
      <c r="C18" s="40">
        <v>490</v>
      </c>
      <c r="D18" s="40">
        <v>1076</v>
      </c>
      <c r="E18" s="40">
        <v>549</v>
      </c>
      <c r="F18" s="40">
        <v>527</v>
      </c>
      <c r="G18" s="35">
        <f t="shared" si="0"/>
        <v>2.1959183673469389</v>
      </c>
    </row>
    <row r="19" spans="1:7" s="2" customFormat="1">
      <c r="A19" s="16"/>
      <c r="B19" s="36" t="s">
        <v>7</v>
      </c>
      <c r="C19" s="37">
        <v>339</v>
      </c>
      <c r="D19" s="37">
        <v>756</v>
      </c>
      <c r="E19" s="37">
        <v>368</v>
      </c>
      <c r="F19" s="37">
        <v>388</v>
      </c>
      <c r="G19" s="38">
        <f t="shared" si="0"/>
        <v>2.2300884955752212</v>
      </c>
    </row>
    <row r="20" spans="1:7">
      <c r="A20" s="16"/>
      <c r="B20" s="39" t="s">
        <v>8</v>
      </c>
      <c r="C20" s="40">
        <v>315</v>
      </c>
      <c r="D20" s="40">
        <v>750</v>
      </c>
      <c r="E20" s="40">
        <v>367</v>
      </c>
      <c r="F20" s="40">
        <v>383</v>
      </c>
      <c r="G20" s="35">
        <f t="shared" si="0"/>
        <v>2.3809523809523809</v>
      </c>
    </row>
    <row r="21" spans="1:7" s="2" customFormat="1">
      <c r="A21" s="16"/>
      <c r="B21" s="36" t="s">
        <v>9</v>
      </c>
      <c r="C21" s="37">
        <v>814</v>
      </c>
      <c r="D21" s="37">
        <v>1855</v>
      </c>
      <c r="E21" s="37">
        <v>918</v>
      </c>
      <c r="F21" s="37">
        <v>937</v>
      </c>
      <c r="G21" s="38">
        <f t="shared" si="0"/>
        <v>2.2788697788697787</v>
      </c>
    </row>
    <row r="22" spans="1:7">
      <c r="A22" s="16"/>
      <c r="B22" s="39" t="s">
        <v>10</v>
      </c>
      <c r="C22" s="40">
        <v>764</v>
      </c>
      <c r="D22" s="40">
        <v>1704</v>
      </c>
      <c r="E22" s="40">
        <v>824</v>
      </c>
      <c r="F22" s="40">
        <v>880</v>
      </c>
      <c r="G22" s="35">
        <f t="shared" si="0"/>
        <v>2.2303664921465969</v>
      </c>
    </row>
    <row r="23" spans="1:7" s="2" customFormat="1">
      <c r="A23" s="16"/>
      <c r="B23" s="36" t="s">
        <v>11</v>
      </c>
      <c r="C23" s="37">
        <v>340</v>
      </c>
      <c r="D23" s="37">
        <v>928</v>
      </c>
      <c r="E23" s="37">
        <v>441</v>
      </c>
      <c r="F23" s="37">
        <v>487</v>
      </c>
      <c r="G23" s="38">
        <f t="shared" si="0"/>
        <v>2.7294117647058824</v>
      </c>
    </row>
    <row r="24" spans="1:7">
      <c r="A24" s="16"/>
      <c r="B24" s="39" t="s">
        <v>12</v>
      </c>
      <c r="C24" s="40">
        <v>651</v>
      </c>
      <c r="D24" s="40">
        <v>1534</v>
      </c>
      <c r="E24" s="40">
        <v>736</v>
      </c>
      <c r="F24" s="40">
        <v>798</v>
      </c>
      <c r="G24" s="35">
        <f t="shared" si="0"/>
        <v>2.3563748079877112</v>
      </c>
    </row>
    <row r="25" spans="1:7" s="2" customFormat="1">
      <c r="A25" s="16"/>
      <c r="B25" s="36" t="s">
        <v>13</v>
      </c>
      <c r="C25" s="37">
        <v>442</v>
      </c>
      <c r="D25" s="37">
        <v>1001</v>
      </c>
      <c r="E25" s="37">
        <v>491</v>
      </c>
      <c r="F25" s="37">
        <v>510</v>
      </c>
      <c r="G25" s="38">
        <f t="shared" si="0"/>
        <v>2.2647058823529411</v>
      </c>
    </row>
    <row r="26" spans="1:7">
      <c r="A26" s="16"/>
      <c r="B26" s="39" t="s">
        <v>14</v>
      </c>
      <c r="C26" s="40">
        <v>418</v>
      </c>
      <c r="D26" s="40">
        <v>1022</v>
      </c>
      <c r="E26" s="40">
        <v>511</v>
      </c>
      <c r="F26" s="40">
        <v>511</v>
      </c>
      <c r="G26" s="35">
        <f t="shared" si="0"/>
        <v>2.4449760765550241</v>
      </c>
    </row>
    <row r="27" spans="1:7" s="2" customFormat="1">
      <c r="A27" s="16"/>
      <c r="B27" s="36" t="s">
        <v>15</v>
      </c>
      <c r="C27" s="37">
        <v>354</v>
      </c>
      <c r="D27" s="37">
        <v>826</v>
      </c>
      <c r="E27" s="37">
        <v>396</v>
      </c>
      <c r="F27" s="37">
        <v>430</v>
      </c>
      <c r="G27" s="38">
        <f t="shared" si="0"/>
        <v>2.3333333333333335</v>
      </c>
    </row>
    <row r="28" spans="1:7">
      <c r="A28" s="16"/>
      <c r="B28" s="39" t="s">
        <v>16</v>
      </c>
      <c r="C28" s="40">
        <v>309</v>
      </c>
      <c r="D28" s="40">
        <v>790</v>
      </c>
      <c r="E28" s="40">
        <v>381</v>
      </c>
      <c r="F28" s="40">
        <v>409</v>
      </c>
      <c r="G28" s="35">
        <f t="shared" si="0"/>
        <v>2.5566343042071198</v>
      </c>
    </row>
    <row r="29" spans="1:7" s="2" customFormat="1">
      <c r="A29" s="16"/>
      <c r="B29" s="36" t="s">
        <v>17</v>
      </c>
      <c r="C29" s="37">
        <v>450</v>
      </c>
      <c r="D29" s="37">
        <v>935</v>
      </c>
      <c r="E29" s="37">
        <v>492</v>
      </c>
      <c r="F29" s="37">
        <v>443</v>
      </c>
      <c r="G29" s="38">
        <f t="shared" si="0"/>
        <v>2.0777777777777779</v>
      </c>
    </row>
    <row r="30" spans="1:7">
      <c r="A30" s="16"/>
      <c r="B30" s="39" t="s">
        <v>18</v>
      </c>
      <c r="C30" s="40">
        <v>400</v>
      </c>
      <c r="D30" s="40">
        <v>919</v>
      </c>
      <c r="E30" s="40">
        <v>481</v>
      </c>
      <c r="F30" s="40">
        <v>438</v>
      </c>
      <c r="G30" s="35">
        <f t="shared" si="0"/>
        <v>2.2974999999999999</v>
      </c>
    </row>
    <row r="31" spans="1:7" s="2" customFormat="1">
      <c r="A31" s="16"/>
      <c r="B31" s="36" t="s">
        <v>80</v>
      </c>
      <c r="C31" s="37">
        <v>963</v>
      </c>
      <c r="D31" s="37">
        <v>2104</v>
      </c>
      <c r="E31" s="37">
        <v>1026</v>
      </c>
      <c r="F31" s="37">
        <v>1078</v>
      </c>
      <c r="G31" s="38">
        <f t="shared" si="0"/>
        <v>2.1848390446521289</v>
      </c>
    </row>
    <row r="32" spans="1:7">
      <c r="A32" s="16"/>
      <c r="B32" s="39" t="s">
        <v>81</v>
      </c>
      <c r="C32" s="40">
        <v>289</v>
      </c>
      <c r="D32" s="40">
        <v>576</v>
      </c>
      <c r="E32" s="40">
        <v>302</v>
      </c>
      <c r="F32" s="40">
        <v>274</v>
      </c>
      <c r="G32" s="35">
        <f t="shared" si="0"/>
        <v>1.9930795847750864</v>
      </c>
    </row>
    <row r="33" spans="1:7" s="2" customFormat="1">
      <c r="A33" s="16"/>
      <c r="B33" s="36" t="s">
        <v>82</v>
      </c>
      <c r="C33" s="37">
        <v>478</v>
      </c>
      <c r="D33" s="37">
        <v>1092</v>
      </c>
      <c r="E33" s="37">
        <v>559</v>
      </c>
      <c r="F33" s="37">
        <v>533</v>
      </c>
      <c r="G33" s="38">
        <f t="shared" si="0"/>
        <v>2.2845188284518829</v>
      </c>
    </row>
    <row r="34" spans="1:7">
      <c r="A34" s="16"/>
      <c r="B34" s="39" t="s">
        <v>83</v>
      </c>
      <c r="C34" s="40">
        <v>507</v>
      </c>
      <c r="D34" s="40">
        <v>1068</v>
      </c>
      <c r="E34" s="40">
        <v>550</v>
      </c>
      <c r="F34" s="40">
        <v>518</v>
      </c>
      <c r="G34" s="35">
        <f t="shared" si="0"/>
        <v>2.1065088757396451</v>
      </c>
    </row>
    <row r="35" spans="1:7" s="2" customFormat="1">
      <c r="A35" s="16"/>
      <c r="B35" s="36" t="s">
        <v>84</v>
      </c>
      <c r="C35" s="37">
        <v>498</v>
      </c>
      <c r="D35" s="37">
        <v>1199</v>
      </c>
      <c r="E35" s="37">
        <v>598</v>
      </c>
      <c r="F35" s="37">
        <v>601</v>
      </c>
      <c r="G35" s="38">
        <f t="shared" si="0"/>
        <v>2.4076305220883536</v>
      </c>
    </row>
    <row r="36" spans="1:7">
      <c r="A36" s="16"/>
      <c r="B36" s="39" t="s">
        <v>85</v>
      </c>
      <c r="C36" s="40">
        <v>42</v>
      </c>
      <c r="D36" s="40">
        <v>100</v>
      </c>
      <c r="E36" s="40">
        <v>50</v>
      </c>
      <c r="F36" s="40">
        <v>50</v>
      </c>
      <c r="G36" s="35">
        <f t="shared" si="0"/>
        <v>2.3809523809523809</v>
      </c>
    </row>
    <row r="37" spans="1:7" s="2" customFormat="1">
      <c r="A37" s="16"/>
      <c r="B37" s="36" t="s">
        <v>19</v>
      </c>
      <c r="C37" s="37">
        <v>699</v>
      </c>
      <c r="D37" s="37">
        <v>1102</v>
      </c>
      <c r="E37" s="37">
        <v>545</v>
      </c>
      <c r="F37" s="37">
        <v>557</v>
      </c>
      <c r="G37" s="38">
        <f t="shared" si="0"/>
        <v>1.5765379113018598</v>
      </c>
    </row>
    <row r="38" spans="1:7">
      <c r="A38" s="16"/>
      <c r="B38" s="39" t="s">
        <v>20</v>
      </c>
      <c r="C38" s="40">
        <v>377</v>
      </c>
      <c r="D38" s="40">
        <v>778</v>
      </c>
      <c r="E38" s="40">
        <v>377</v>
      </c>
      <c r="F38" s="40">
        <v>401</v>
      </c>
      <c r="G38" s="35">
        <f t="shared" si="0"/>
        <v>2.0636604774535807</v>
      </c>
    </row>
    <row r="39" spans="1:7" s="2" customFormat="1">
      <c r="A39" s="16"/>
      <c r="B39" s="36" t="s">
        <v>21</v>
      </c>
      <c r="C39" s="37">
        <v>364</v>
      </c>
      <c r="D39" s="37">
        <v>725</v>
      </c>
      <c r="E39" s="37">
        <v>351</v>
      </c>
      <c r="F39" s="37">
        <v>374</v>
      </c>
      <c r="G39" s="38">
        <f t="shared" si="0"/>
        <v>1.9917582417582418</v>
      </c>
    </row>
    <row r="40" spans="1:7">
      <c r="A40" s="16"/>
      <c r="B40" s="39" t="s">
        <v>22</v>
      </c>
      <c r="C40" s="40">
        <v>663</v>
      </c>
      <c r="D40" s="40">
        <v>1461</v>
      </c>
      <c r="E40" s="40">
        <v>708</v>
      </c>
      <c r="F40" s="40">
        <v>753</v>
      </c>
      <c r="G40" s="35">
        <f t="shared" si="0"/>
        <v>2.2036199095022626</v>
      </c>
    </row>
    <row r="41" spans="1:7" s="2" customFormat="1">
      <c r="A41" s="16"/>
      <c r="B41" s="36" t="s">
        <v>23</v>
      </c>
      <c r="C41" s="37">
        <v>1122</v>
      </c>
      <c r="D41" s="37">
        <v>2190</v>
      </c>
      <c r="E41" s="37">
        <v>1082</v>
      </c>
      <c r="F41" s="37">
        <v>1108</v>
      </c>
      <c r="G41" s="38">
        <f t="shared" si="0"/>
        <v>1.9518716577540107</v>
      </c>
    </row>
    <row r="42" spans="1:7">
      <c r="A42" s="16"/>
      <c r="B42" s="39" t="s">
        <v>24</v>
      </c>
      <c r="C42" s="40">
        <v>599</v>
      </c>
      <c r="D42" s="40">
        <v>1248</v>
      </c>
      <c r="E42" s="40">
        <v>603</v>
      </c>
      <c r="F42" s="40">
        <v>645</v>
      </c>
      <c r="G42" s="35">
        <f t="shared" si="0"/>
        <v>2.0834724540901504</v>
      </c>
    </row>
    <row r="43" spans="1:7" s="2" customFormat="1">
      <c r="A43" s="16"/>
      <c r="B43" s="36" t="s">
        <v>25</v>
      </c>
      <c r="C43" s="37">
        <v>400</v>
      </c>
      <c r="D43" s="37">
        <v>822</v>
      </c>
      <c r="E43" s="37">
        <v>427</v>
      </c>
      <c r="F43" s="37">
        <v>395</v>
      </c>
      <c r="G43" s="38">
        <f t="shared" si="0"/>
        <v>2.0550000000000002</v>
      </c>
    </row>
    <row r="44" spans="1:7">
      <c r="A44" s="16"/>
      <c r="B44" s="39" t="s">
        <v>26</v>
      </c>
      <c r="C44" s="40">
        <v>718</v>
      </c>
      <c r="D44" s="40">
        <v>1574</v>
      </c>
      <c r="E44" s="40">
        <v>801</v>
      </c>
      <c r="F44" s="40">
        <v>773</v>
      </c>
      <c r="G44" s="35">
        <f t="shared" si="0"/>
        <v>2.1922005571030643</v>
      </c>
    </row>
    <row r="45" spans="1:7" s="2" customFormat="1">
      <c r="A45" s="16"/>
      <c r="B45" s="36" t="s">
        <v>27</v>
      </c>
      <c r="C45" s="37">
        <v>440</v>
      </c>
      <c r="D45" s="37">
        <v>930</v>
      </c>
      <c r="E45" s="37">
        <v>456</v>
      </c>
      <c r="F45" s="37">
        <v>474</v>
      </c>
      <c r="G45" s="38">
        <f t="shared" si="0"/>
        <v>2.1136363636363638</v>
      </c>
    </row>
    <row r="46" spans="1:7">
      <c r="A46" s="16"/>
      <c r="B46" s="39" t="s">
        <v>28</v>
      </c>
      <c r="C46" s="40">
        <v>883</v>
      </c>
      <c r="D46" s="40">
        <v>1748</v>
      </c>
      <c r="E46" s="40">
        <v>832</v>
      </c>
      <c r="F46" s="40">
        <v>916</v>
      </c>
      <c r="G46" s="35">
        <f t="shared" si="0"/>
        <v>1.9796149490373727</v>
      </c>
    </row>
    <row r="47" spans="1:7" s="2" customFormat="1">
      <c r="A47" s="16"/>
      <c r="B47" s="36" t="s">
        <v>29</v>
      </c>
      <c r="C47" s="37">
        <v>680</v>
      </c>
      <c r="D47" s="37">
        <v>1363</v>
      </c>
      <c r="E47" s="37">
        <v>684</v>
      </c>
      <c r="F47" s="37">
        <v>679</v>
      </c>
      <c r="G47" s="38">
        <f t="shared" si="0"/>
        <v>2.0044117647058823</v>
      </c>
    </row>
    <row r="48" spans="1:7">
      <c r="A48" s="16"/>
      <c r="B48" s="39" t="s">
        <v>30</v>
      </c>
      <c r="C48" s="40">
        <v>451</v>
      </c>
      <c r="D48" s="40">
        <v>934</v>
      </c>
      <c r="E48" s="40">
        <v>481</v>
      </c>
      <c r="F48" s="40">
        <v>453</v>
      </c>
      <c r="G48" s="35">
        <f t="shared" si="0"/>
        <v>2.0709534368070952</v>
      </c>
    </row>
    <row r="49" spans="1:7" s="2" customFormat="1">
      <c r="A49" s="16"/>
      <c r="B49" s="36" t="s">
        <v>86</v>
      </c>
      <c r="C49" s="37">
        <v>565</v>
      </c>
      <c r="D49" s="37">
        <v>1145</v>
      </c>
      <c r="E49" s="37">
        <v>568</v>
      </c>
      <c r="F49" s="37">
        <v>577</v>
      </c>
      <c r="G49" s="38">
        <f t="shared" si="0"/>
        <v>2.0265486725663715</v>
      </c>
    </row>
    <row r="50" spans="1:7">
      <c r="A50" s="16"/>
      <c r="B50" s="39" t="s">
        <v>31</v>
      </c>
      <c r="C50" s="40">
        <v>459</v>
      </c>
      <c r="D50" s="40">
        <v>1024</v>
      </c>
      <c r="E50" s="40">
        <v>518</v>
      </c>
      <c r="F50" s="40">
        <v>506</v>
      </c>
      <c r="G50" s="35">
        <f t="shared" si="0"/>
        <v>2.2309368191721135</v>
      </c>
    </row>
    <row r="51" spans="1:7" s="2" customFormat="1">
      <c r="A51" s="16"/>
      <c r="B51" s="36" t="s">
        <v>87</v>
      </c>
      <c r="C51" s="37">
        <v>975</v>
      </c>
      <c r="D51" s="37">
        <v>2027</v>
      </c>
      <c r="E51" s="37">
        <v>948</v>
      </c>
      <c r="F51" s="37">
        <v>1079</v>
      </c>
      <c r="G51" s="38">
        <f t="shared" si="0"/>
        <v>2.0789743589743588</v>
      </c>
    </row>
    <row r="52" spans="1:7" s="2" customFormat="1" ht="14.25" thickBot="1">
      <c r="A52" s="17"/>
      <c r="B52" s="41" t="s">
        <v>113</v>
      </c>
      <c r="C52" s="42">
        <v>11</v>
      </c>
      <c r="D52" s="42">
        <v>11</v>
      </c>
      <c r="E52" s="42">
        <v>11</v>
      </c>
      <c r="F52" s="42">
        <v>0</v>
      </c>
      <c r="G52" s="52">
        <f t="shared" ref="G52" si="1">D52/C52</f>
        <v>1</v>
      </c>
    </row>
    <row r="53" spans="1:7" s="2" customFormat="1" ht="7.35" customHeight="1">
      <c r="A53" s="22"/>
      <c r="B53" s="23"/>
      <c r="C53" s="24"/>
      <c r="D53" s="24"/>
      <c r="E53" s="24"/>
      <c r="F53" s="24"/>
      <c r="G53" s="23"/>
    </row>
    <row r="54" spans="1:7" s="2" customFormat="1" ht="6.95" customHeight="1" thickBot="1">
      <c r="A54" s="25"/>
      <c r="B54" s="20"/>
      <c r="C54" s="21"/>
      <c r="D54" s="21"/>
      <c r="E54" s="21"/>
      <c r="F54" s="21"/>
      <c r="G54" s="20"/>
    </row>
    <row r="55" spans="1:7" ht="15" thickBot="1">
      <c r="A55" s="9" t="s">
        <v>66</v>
      </c>
      <c r="B55" s="10" t="s">
        <v>68</v>
      </c>
      <c r="C55" s="11">
        <f>SUM(C56:C68)</f>
        <v>7384</v>
      </c>
      <c r="D55" s="11">
        <f>SUM(D56:D68)</f>
        <v>16028</v>
      </c>
      <c r="E55" s="11">
        <f>SUM(E56:E68)</f>
        <v>8048</v>
      </c>
      <c r="F55" s="11">
        <f>SUM(F56:F68)</f>
        <v>7980</v>
      </c>
      <c r="G55" s="28">
        <f t="shared" si="0"/>
        <v>2.1706392199349946</v>
      </c>
    </row>
    <row r="56" spans="1:7">
      <c r="A56" s="16"/>
      <c r="B56" s="33" t="s">
        <v>88</v>
      </c>
      <c r="C56" s="34">
        <v>355</v>
      </c>
      <c r="D56" s="34">
        <v>766</v>
      </c>
      <c r="E56" s="34">
        <v>399</v>
      </c>
      <c r="F56" s="34">
        <v>367</v>
      </c>
      <c r="G56" s="35">
        <f t="shared" si="0"/>
        <v>2.1577464788732392</v>
      </c>
    </row>
    <row r="57" spans="1:7" s="2" customFormat="1">
      <c r="A57" s="16"/>
      <c r="B57" s="36" t="s">
        <v>90</v>
      </c>
      <c r="C57" s="37">
        <v>1050</v>
      </c>
      <c r="D57" s="37">
        <v>2300</v>
      </c>
      <c r="E57" s="37">
        <v>1174</v>
      </c>
      <c r="F57" s="37">
        <v>1126</v>
      </c>
      <c r="G57" s="38">
        <f t="shared" si="0"/>
        <v>2.1904761904761907</v>
      </c>
    </row>
    <row r="58" spans="1:7">
      <c r="A58" s="16"/>
      <c r="B58" s="39" t="s">
        <v>91</v>
      </c>
      <c r="C58" s="40">
        <v>468</v>
      </c>
      <c r="D58" s="40">
        <v>997</v>
      </c>
      <c r="E58" s="40">
        <v>493</v>
      </c>
      <c r="F58" s="40">
        <v>504</v>
      </c>
      <c r="G58" s="35">
        <f t="shared" si="0"/>
        <v>2.1303418803418803</v>
      </c>
    </row>
    <row r="59" spans="1:7" s="2" customFormat="1">
      <c r="A59" s="16"/>
      <c r="B59" s="36" t="s">
        <v>92</v>
      </c>
      <c r="C59" s="37">
        <v>427</v>
      </c>
      <c r="D59" s="37">
        <v>958</v>
      </c>
      <c r="E59" s="37">
        <v>469</v>
      </c>
      <c r="F59" s="37">
        <v>489</v>
      </c>
      <c r="G59" s="38">
        <f t="shared" si="0"/>
        <v>2.2435597189695549</v>
      </c>
    </row>
    <row r="60" spans="1:7">
      <c r="A60" s="16"/>
      <c r="B60" s="39" t="s">
        <v>93</v>
      </c>
      <c r="C60" s="40">
        <v>133</v>
      </c>
      <c r="D60" s="40">
        <v>281</v>
      </c>
      <c r="E60" s="40">
        <v>151</v>
      </c>
      <c r="F60" s="40">
        <v>130</v>
      </c>
      <c r="G60" s="35">
        <f t="shared" si="0"/>
        <v>2.1127819548872182</v>
      </c>
    </row>
    <row r="61" spans="1:7" s="2" customFormat="1">
      <c r="A61" s="16"/>
      <c r="B61" s="36" t="s">
        <v>94</v>
      </c>
      <c r="C61" s="37">
        <v>246</v>
      </c>
      <c r="D61" s="37">
        <v>445</v>
      </c>
      <c r="E61" s="37">
        <v>218</v>
      </c>
      <c r="F61" s="37">
        <v>227</v>
      </c>
      <c r="G61" s="38">
        <f t="shared" si="0"/>
        <v>1.8089430894308942</v>
      </c>
    </row>
    <row r="62" spans="1:7">
      <c r="A62" s="16"/>
      <c r="B62" s="39" t="s">
        <v>95</v>
      </c>
      <c r="C62" s="40">
        <v>30</v>
      </c>
      <c r="D62" s="40">
        <v>91</v>
      </c>
      <c r="E62" s="40">
        <v>47</v>
      </c>
      <c r="F62" s="40">
        <v>44</v>
      </c>
      <c r="G62" s="35">
        <f t="shared" si="0"/>
        <v>3.0333333333333332</v>
      </c>
    </row>
    <row r="63" spans="1:7" s="2" customFormat="1">
      <c r="A63" s="16"/>
      <c r="B63" s="36" t="s">
        <v>96</v>
      </c>
      <c r="C63" s="37">
        <v>76</v>
      </c>
      <c r="D63" s="37">
        <v>199</v>
      </c>
      <c r="E63" s="37">
        <v>103</v>
      </c>
      <c r="F63" s="37">
        <v>96</v>
      </c>
      <c r="G63" s="38">
        <f t="shared" si="0"/>
        <v>2.6184210526315788</v>
      </c>
    </row>
    <row r="64" spans="1:7">
      <c r="A64" s="16"/>
      <c r="B64" s="39" t="s">
        <v>89</v>
      </c>
      <c r="C64" s="40">
        <v>99</v>
      </c>
      <c r="D64" s="40">
        <v>185</v>
      </c>
      <c r="E64" s="40">
        <v>88</v>
      </c>
      <c r="F64" s="40">
        <v>97</v>
      </c>
      <c r="G64" s="35">
        <f t="shared" si="0"/>
        <v>1.8686868686868687</v>
      </c>
    </row>
    <row r="65" spans="1:7" s="2" customFormat="1">
      <c r="A65" s="16"/>
      <c r="B65" s="36" t="s">
        <v>97</v>
      </c>
      <c r="C65" s="37">
        <v>2704</v>
      </c>
      <c r="D65" s="37">
        <v>5850</v>
      </c>
      <c r="E65" s="37">
        <v>2923</v>
      </c>
      <c r="F65" s="37">
        <v>2927</v>
      </c>
      <c r="G65" s="38">
        <f t="shared" si="0"/>
        <v>2.1634615384615383</v>
      </c>
    </row>
    <row r="66" spans="1:7">
      <c r="A66" s="16"/>
      <c r="B66" s="39" t="s">
        <v>98</v>
      </c>
      <c r="C66" s="40">
        <v>1775</v>
      </c>
      <c r="D66" s="40">
        <v>3918</v>
      </c>
      <c r="E66" s="40">
        <v>1966</v>
      </c>
      <c r="F66" s="40">
        <v>1952</v>
      </c>
      <c r="G66" s="35">
        <f t="shared" si="0"/>
        <v>2.2073239436619718</v>
      </c>
    </row>
    <row r="67" spans="1:7" s="2" customFormat="1">
      <c r="A67" s="16"/>
      <c r="B67" s="36" t="s">
        <v>99</v>
      </c>
      <c r="C67" s="37">
        <v>11</v>
      </c>
      <c r="D67" s="37">
        <v>22</v>
      </c>
      <c r="E67" s="37">
        <v>9</v>
      </c>
      <c r="F67" s="37">
        <v>13</v>
      </c>
      <c r="G67" s="38">
        <f t="shared" si="0"/>
        <v>2</v>
      </c>
    </row>
    <row r="68" spans="1:7" ht="14.25" thickBot="1">
      <c r="A68" s="17"/>
      <c r="B68" s="41" t="s">
        <v>100</v>
      </c>
      <c r="C68" s="42">
        <v>10</v>
      </c>
      <c r="D68" s="42">
        <v>16</v>
      </c>
      <c r="E68" s="42">
        <v>8</v>
      </c>
      <c r="F68" s="42">
        <v>8</v>
      </c>
      <c r="G68" s="43">
        <f t="shared" si="0"/>
        <v>1.6</v>
      </c>
    </row>
    <row r="69" spans="1:7" s="2" customFormat="1" ht="14.25" thickBot="1">
      <c r="A69" s="18"/>
      <c r="B69" s="3"/>
      <c r="C69" s="6"/>
      <c r="D69" s="6"/>
      <c r="E69" s="6"/>
      <c r="F69" s="6"/>
      <c r="G69" s="3"/>
    </row>
    <row r="70" spans="1:7" ht="15" thickBot="1">
      <c r="A70" s="5" t="s">
        <v>65</v>
      </c>
      <c r="B70" s="30" t="s">
        <v>68</v>
      </c>
      <c r="C70" s="31">
        <f>SUM(C71:C82)</f>
        <v>4112</v>
      </c>
      <c r="D70" s="31">
        <f>SUM(D71:D82)</f>
        <v>9382</v>
      </c>
      <c r="E70" s="31">
        <f>SUM(E71:E82)</f>
        <v>4714</v>
      </c>
      <c r="F70" s="31">
        <f>SUM(F71:F82)</f>
        <v>4668</v>
      </c>
      <c r="G70" s="32">
        <f t="shared" si="0"/>
        <v>2.2816147859922178</v>
      </c>
    </row>
    <row r="71" spans="1:7">
      <c r="A71" s="16"/>
      <c r="B71" s="33" t="s">
        <v>32</v>
      </c>
      <c r="C71" s="34">
        <v>233</v>
      </c>
      <c r="D71" s="34">
        <v>562</v>
      </c>
      <c r="E71" s="34">
        <v>286</v>
      </c>
      <c r="F71" s="34">
        <v>276</v>
      </c>
      <c r="G71" s="35">
        <f t="shared" si="0"/>
        <v>2.4120171673819741</v>
      </c>
    </row>
    <row r="72" spans="1:7" s="2" customFormat="1">
      <c r="A72" s="16"/>
      <c r="B72" s="36" t="s">
        <v>33</v>
      </c>
      <c r="C72" s="37">
        <v>1461</v>
      </c>
      <c r="D72" s="37">
        <v>3161</v>
      </c>
      <c r="E72" s="37">
        <v>1620</v>
      </c>
      <c r="F72" s="37">
        <v>1541</v>
      </c>
      <c r="G72" s="38">
        <f t="shared" ref="G72:G115" si="2">D72/C72</f>
        <v>2.1635865845311431</v>
      </c>
    </row>
    <row r="73" spans="1:7">
      <c r="A73" s="16"/>
      <c r="B73" s="39" t="s">
        <v>34</v>
      </c>
      <c r="C73" s="40">
        <v>804</v>
      </c>
      <c r="D73" s="40">
        <v>1798</v>
      </c>
      <c r="E73" s="40">
        <v>883</v>
      </c>
      <c r="F73" s="40">
        <v>915</v>
      </c>
      <c r="G73" s="35">
        <f t="shared" si="2"/>
        <v>2.2363184079601992</v>
      </c>
    </row>
    <row r="74" spans="1:7" s="2" customFormat="1">
      <c r="A74" s="16"/>
      <c r="B74" s="36" t="s">
        <v>35</v>
      </c>
      <c r="C74" s="37">
        <v>230</v>
      </c>
      <c r="D74" s="37">
        <v>642</v>
      </c>
      <c r="E74" s="37">
        <v>309</v>
      </c>
      <c r="F74" s="37">
        <v>333</v>
      </c>
      <c r="G74" s="38">
        <f t="shared" si="2"/>
        <v>2.7913043478260868</v>
      </c>
    </row>
    <row r="75" spans="1:7">
      <c r="A75" s="16"/>
      <c r="B75" s="39" t="s">
        <v>36</v>
      </c>
      <c r="C75" s="40">
        <v>208</v>
      </c>
      <c r="D75" s="40">
        <v>497</v>
      </c>
      <c r="E75" s="40">
        <v>257</v>
      </c>
      <c r="F75" s="40">
        <v>240</v>
      </c>
      <c r="G75" s="35">
        <f t="shared" si="2"/>
        <v>2.3894230769230771</v>
      </c>
    </row>
    <row r="76" spans="1:7" s="2" customFormat="1">
      <c r="A76" s="16"/>
      <c r="B76" s="36" t="s">
        <v>37</v>
      </c>
      <c r="C76" s="37">
        <v>240</v>
      </c>
      <c r="D76" s="37">
        <v>597</v>
      </c>
      <c r="E76" s="37">
        <v>284</v>
      </c>
      <c r="F76" s="37">
        <v>313</v>
      </c>
      <c r="G76" s="38">
        <f t="shared" si="2"/>
        <v>2.4874999999999998</v>
      </c>
    </row>
    <row r="77" spans="1:7">
      <c r="A77" s="16"/>
      <c r="B77" s="39" t="s">
        <v>38</v>
      </c>
      <c r="C77" s="40">
        <v>205</v>
      </c>
      <c r="D77" s="40">
        <v>473</v>
      </c>
      <c r="E77" s="40">
        <v>231</v>
      </c>
      <c r="F77" s="40">
        <v>242</v>
      </c>
      <c r="G77" s="35">
        <f t="shared" si="2"/>
        <v>2.3073170731707315</v>
      </c>
    </row>
    <row r="78" spans="1:7" s="2" customFormat="1">
      <c r="A78" s="16"/>
      <c r="B78" s="36" t="s">
        <v>39</v>
      </c>
      <c r="C78" s="37">
        <v>202</v>
      </c>
      <c r="D78" s="37">
        <v>464</v>
      </c>
      <c r="E78" s="37">
        <v>236</v>
      </c>
      <c r="F78" s="37">
        <v>228</v>
      </c>
      <c r="G78" s="38">
        <f t="shared" si="2"/>
        <v>2.2970297029702968</v>
      </c>
    </row>
    <row r="79" spans="1:7">
      <c r="A79" s="16"/>
      <c r="B79" s="39" t="s">
        <v>40</v>
      </c>
      <c r="C79" s="40">
        <v>125</v>
      </c>
      <c r="D79" s="40">
        <v>308</v>
      </c>
      <c r="E79" s="40">
        <v>152</v>
      </c>
      <c r="F79" s="40">
        <v>156</v>
      </c>
      <c r="G79" s="35">
        <f t="shared" si="2"/>
        <v>2.464</v>
      </c>
    </row>
    <row r="80" spans="1:7" s="2" customFormat="1">
      <c r="A80" s="16"/>
      <c r="B80" s="36" t="s">
        <v>41</v>
      </c>
      <c r="C80" s="37">
        <v>288</v>
      </c>
      <c r="D80" s="37">
        <v>598</v>
      </c>
      <c r="E80" s="37">
        <v>324</v>
      </c>
      <c r="F80" s="37">
        <v>274</v>
      </c>
      <c r="G80" s="38">
        <f t="shared" si="2"/>
        <v>2.0763888888888888</v>
      </c>
    </row>
    <row r="81" spans="1:7">
      <c r="A81" s="16"/>
      <c r="B81" s="39" t="s">
        <v>42</v>
      </c>
      <c r="C81" s="40">
        <v>114</v>
      </c>
      <c r="D81" s="40">
        <v>280</v>
      </c>
      <c r="E81" s="40">
        <v>130</v>
      </c>
      <c r="F81" s="40">
        <v>150</v>
      </c>
      <c r="G81" s="44">
        <f t="shared" si="2"/>
        <v>2.4561403508771931</v>
      </c>
    </row>
    <row r="82" spans="1:7" s="2" customFormat="1" ht="14.25" thickBot="1">
      <c r="A82" s="17"/>
      <c r="B82" s="45" t="s">
        <v>72</v>
      </c>
      <c r="C82" s="46">
        <v>2</v>
      </c>
      <c r="D82" s="46">
        <v>2</v>
      </c>
      <c r="E82" s="46">
        <v>2</v>
      </c>
      <c r="F82" s="46">
        <v>0</v>
      </c>
      <c r="G82" s="47">
        <f t="shared" si="2"/>
        <v>1</v>
      </c>
    </row>
    <row r="83" spans="1:7" ht="14.25" thickBot="1">
      <c r="A83" s="18"/>
      <c r="B83" s="3"/>
      <c r="C83" s="6"/>
      <c r="D83" s="6"/>
      <c r="E83" s="6"/>
      <c r="F83" s="6"/>
      <c r="G83" s="3"/>
    </row>
    <row r="84" spans="1:7" ht="14.25" customHeight="1" thickBot="1">
      <c r="A84" s="26" t="s">
        <v>43</v>
      </c>
      <c r="B84" s="30" t="s">
        <v>68</v>
      </c>
      <c r="C84" s="31">
        <f>SUM(C85:C91)</f>
        <v>4915</v>
      </c>
      <c r="D84" s="31">
        <f>SUM(D85:D91)</f>
        <v>11297</v>
      </c>
      <c r="E84" s="31">
        <f>SUM(E85:E91)</f>
        <v>5783</v>
      </c>
      <c r="F84" s="31">
        <f>SUM(F85:F91)</f>
        <v>5514</v>
      </c>
      <c r="G84" s="32">
        <f>D84/C84</f>
        <v>2.2984740590030519</v>
      </c>
    </row>
    <row r="85" spans="1:7" ht="14.25">
      <c r="A85" s="9" t="s">
        <v>64</v>
      </c>
      <c r="B85" s="33" t="s">
        <v>73</v>
      </c>
      <c r="C85" s="34">
        <v>3580</v>
      </c>
      <c r="D85" s="34">
        <v>7995</v>
      </c>
      <c r="E85" s="34">
        <v>4073</v>
      </c>
      <c r="F85" s="34">
        <v>3922</v>
      </c>
      <c r="G85" s="35">
        <f t="shared" si="2"/>
        <v>2.233240223463687</v>
      </c>
    </row>
    <row r="86" spans="1:7" s="2" customFormat="1">
      <c r="A86" s="16"/>
      <c r="B86" s="36" t="s">
        <v>101</v>
      </c>
      <c r="C86" s="37">
        <v>474</v>
      </c>
      <c r="D86" s="37">
        <v>1242</v>
      </c>
      <c r="E86" s="37">
        <v>651</v>
      </c>
      <c r="F86" s="37">
        <v>591</v>
      </c>
      <c r="G86" s="38">
        <f t="shared" si="2"/>
        <v>2.6202531645569622</v>
      </c>
    </row>
    <row r="87" spans="1:7">
      <c r="A87" s="16"/>
      <c r="B87" s="39" t="s">
        <v>102</v>
      </c>
      <c r="C87" s="40">
        <v>474</v>
      </c>
      <c r="D87" s="40">
        <v>1123</v>
      </c>
      <c r="E87" s="40">
        <v>561</v>
      </c>
      <c r="F87" s="40">
        <v>562</v>
      </c>
      <c r="G87" s="35">
        <f t="shared" si="2"/>
        <v>2.369198312236287</v>
      </c>
    </row>
    <row r="88" spans="1:7" s="2" customFormat="1">
      <c r="A88" s="16"/>
      <c r="B88" s="36" t="s">
        <v>103</v>
      </c>
      <c r="C88" s="37">
        <v>3</v>
      </c>
      <c r="D88" s="37">
        <v>10</v>
      </c>
      <c r="E88" s="37">
        <v>4</v>
      </c>
      <c r="F88" s="37">
        <v>6</v>
      </c>
      <c r="G88" s="38">
        <f t="shared" si="2"/>
        <v>3.3333333333333335</v>
      </c>
    </row>
    <row r="89" spans="1:7">
      <c r="A89" s="16"/>
      <c r="B89" s="48" t="s">
        <v>104</v>
      </c>
      <c r="C89" s="49">
        <v>16</v>
      </c>
      <c r="D89" s="49">
        <v>33</v>
      </c>
      <c r="E89" s="49">
        <v>17</v>
      </c>
      <c r="F89" s="49">
        <v>16</v>
      </c>
      <c r="G89" s="50">
        <f t="shared" si="2"/>
        <v>2.0625</v>
      </c>
    </row>
    <row r="90" spans="1:7" s="2" customFormat="1">
      <c r="A90" s="16"/>
      <c r="B90" s="36" t="s">
        <v>105</v>
      </c>
      <c r="C90" s="37">
        <v>39</v>
      </c>
      <c r="D90" s="37">
        <v>89</v>
      </c>
      <c r="E90" s="37">
        <v>53</v>
      </c>
      <c r="F90" s="37">
        <v>36</v>
      </c>
      <c r="G90" s="38">
        <f t="shared" si="2"/>
        <v>2.2820512820512819</v>
      </c>
    </row>
    <row r="91" spans="1:7" ht="14.25" thickBot="1">
      <c r="A91" s="17"/>
      <c r="B91" s="41" t="s">
        <v>106</v>
      </c>
      <c r="C91" s="42">
        <v>329</v>
      </c>
      <c r="D91" s="42">
        <v>805</v>
      </c>
      <c r="E91" s="42">
        <v>424</v>
      </c>
      <c r="F91" s="42">
        <v>381</v>
      </c>
      <c r="G91" s="43">
        <f t="shared" si="2"/>
        <v>2.4468085106382977</v>
      </c>
    </row>
    <row r="92" spans="1:7" ht="14.25" thickBot="1">
      <c r="A92" s="18"/>
      <c r="B92" s="3"/>
      <c r="C92" s="6"/>
      <c r="D92" s="6"/>
      <c r="E92" s="6"/>
      <c r="F92" s="6"/>
      <c r="G92" s="3"/>
    </row>
    <row r="93" spans="1:7" ht="15" thickBot="1">
      <c r="A93" s="5" t="s">
        <v>70</v>
      </c>
      <c r="B93" s="30" t="s">
        <v>68</v>
      </c>
      <c r="C93" s="31">
        <f>SUM(C94:C108)</f>
        <v>15723</v>
      </c>
      <c r="D93" s="31">
        <f>SUM(D94:D108)</f>
        <v>34330</v>
      </c>
      <c r="E93" s="31">
        <f>SUM(E94:E108)</f>
        <v>16808</v>
      </c>
      <c r="F93" s="31">
        <f>SUM(F94:F108)</f>
        <v>17522</v>
      </c>
      <c r="G93" s="32">
        <f t="shared" si="2"/>
        <v>2.1834255549195447</v>
      </c>
    </row>
    <row r="94" spans="1:7">
      <c r="A94" s="16"/>
      <c r="B94" s="33" t="s">
        <v>44</v>
      </c>
      <c r="C94" s="34">
        <v>4154</v>
      </c>
      <c r="D94" s="34">
        <v>9402</v>
      </c>
      <c r="E94" s="34">
        <v>4670</v>
      </c>
      <c r="F94" s="34">
        <v>4732</v>
      </c>
      <c r="G94" s="35">
        <f t="shared" si="2"/>
        <v>2.2633606162734714</v>
      </c>
    </row>
    <row r="95" spans="1:7" s="2" customFormat="1">
      <c r="A95" s="16"/>
      <c r="B95" s="36" t="s">
        <v>45</v>
      </c>
      <c r="C95" s="37">
        <v>4061</v>
      </c>
      <c r="D95" s="37">
        <v>9020</v>
      </c>
      <c r="E95" s="37">
        <v>4480</v>
      </c>
      <c r="F95" s="37">
        <v>4540</v>
      </c>
      <c r="G95" s="51">
        <f t="shared" si="2"/>
        <v>2.2211278010342279</v>
      </c>
    </row>
    <row r="96" spans="1:7" s="2" customFormat="1">
      <c r="A96" s="16"/>
      <c r="B96" s="39" t="s">
        <v>107</v>
      </c>
      <c r="C96" s="40">
        <v>269</v>
      </c>
      <c r="D96" s="40">
        <v>525</v>
      </c>
      <c r="E96" s="40">
        <v>258</v>
      </c>
      <c r="F96" s="40">
        <v>267</v>
      </c>
      <c r="G96" s="35">
        <f t="shared" si="2"/>
        <v>1.9516728624535316</v>
      </c>
    </row>
    <row r="97" spans="1:7" s="2" customFormat="1">
      <c r="A97" s="16"/>
      <c r="B97" s="36" t="s">
        <v>108</v>
      </c>
      <c r="C97" s="37">
        <v>440</v>
      </c>
      <c r="D97" s="37">
        <v>954</v>
      </c>
      <c r="E97" s="37">
        <v>481</v>
      </c>
      <c r="F97" s="37">
        <v>473</v>
      </c>
      <c r="G97" s="38">
        <f t="shared" si="2"/>
        <v>2.168181818181818</v>
      </c>
    </row>
    <row r="98" spans="1:7" s="2" customFormat="1">
      <c r="A98" s="16"/>
      <c r="B98" s="39" t="s">
        <v>109</v>
      </c>
      <c r="C98" s="40">
        <v>529</v>
      </c>
      <c r="D98" s="40">
        <v>1235</v>
      </c>
      <c r="E98" s="40">
        <v>605</v>
      </c>
      <c r="F98" s="40">
        <v>630</v>
      </c>
      <c r="G98" s="35">
        <f t="shared" si="2"/>
        <v>2.3345935727788278</v>
      </c>
    </row>
    <row r="99" spans="1:7" s="2" customFormat="1">
      <c r="A99" s="16"/>
      <c r="B99" s="36" t="s">
        <v>110</v>
      </c>
      <c r="C99" s="37">
        <v>567</v>
      </c>
      <c r="D99" s="37">
        <v>1342</v>
      </c>
      <c r="E99" s="37">
        <v>634</v>
      </c>
      <c r="F99" s="37">
        <v>708</v>
      </c>
      <c r="G99" s="38">
        <f t="shared" si="2"/>
        <v>2.3668430335097002</v>
      </c>
    </row>
    <row r="100" spans="1:7" s="2" customFormat="1">
      <c r="A100" s="16"/>
      <c r="B100" s="39" t="s">
        <v>111</v>
      </c>
      <c r="C100" s="40">
        <v>568</v>
      </c>
      <c r="D100" s="40">
        <v>1414</v>
      </c>
      <c r="E100" s="40">
        <v>704</v>
      </c>
      <c r="F100" s="40">
        <v>710</v>
      </c>
      <c r="G100" s="35">
        <f t="shared" si="2"/>
        <v>2.48943661971831</v>
      </c>
    </row>
    <row r="101" spans="1:7" s="2" customFormat="1">
      <c r="A101" s="16"/>
      <c r="B101" s="36" t="s">
        <v>46</v>
      </c>
      <c r="C101" s="37">
        <v>818</v>
      </c>
      <c r="D101" s="37">
        <v>1661</v>
      </c>
      <c r="E101" s="37">
        <v>782</v>
      </c>
      <c r="F101" s="37">
        <v>879</v>
      </c>
      <c r="G101" s="51">
        <f t="shared" si="2"/>
        <v>2.0305623471882641</v>
      </c>
    </row>
    <row r="102" spans="1:7">
      <c r="A102" s="16"/>
      <c r="B102" s="39" t="s">
        <v>47</v>
      </c>
      <c r="C102" s="40">
        <v>424</v>
      </c>
      <c r="D102" s="40">
        <v>849</v>
      </c>
      <c r="E102" s="40">
        <v>403</v>
      </c>
      <c r="F102" s="40">
        <v>446</v>
      </c>
      <c r="G102" s="35">
        <f t="shared" si="2"/>
        <v>2.0023584905660377</v>
      </c>
    </row>
    <row r="103" spans="1:7" s="2" customFormat="1">
      <c r="A103" s="16"/>
      <c r="B103" s="36" t="s">
        <v>48</v>
      </c>
      <c r="C103" s="37">
        <v>569</v>
      </c>
      <c r="D103" s="37">
        <v>1050</v>
      </c>
      <c r="E103" s="37">
        <v>491</v>
      </c>
      <c r="F103" s="37">
        <v>559</v>
      </c>
      <c r="G103" s="38">
        <f t="shared" si="2"/>
        <v>1.8453427065026362</v>
      </c>
    </row>
    <row r="104" spans="1:7">
      <c r="A104" s="16"/>
      <c r="B104" s="39" t="s">
        <v>49</v>
      </c>
      <c r="C104" s="40">
        <v>498</v>
      </c>
      <c r="D104" s="40">
        <v>1077</v>
      </c>
      <c r="E104" s="40">
        <v>515</v>
      </c>
      <c r="F104" s="40">
        <v>562</v>
      </c>
      <c r="G104" s="35">
        <f t="shared" si="2"/>
        <v>2.1626506024096384</v>
      </c>
    </row>
    <row r="105" spans="1:7" s="2" customFormat="1">
      <c r="A105" s="16"/>
      <c r="B105" s="36" t="s">
        <v>50</v>
      </c>
      <c r="C105" s="37">
        <v>741</v>
      </c>
      <c r="D105" s="37">
        <v>1481</v>
      </c>
      <c r="E105" s="37">
        <v>707</v>
      </c>
      <c r="F105" s="37">
        <v>774</v>
      </c>
      <c r="G105" s="38">
        <f t="shared" si="2"/>
        <v>1.998650472334683</v>
      </c>
    </row>
    <row r="106" spans="1:7">
      <c r="A106" s="16"/>
      <c r="B106" s="39" t="s">
        <v>51</v>
      </c>
      <c r="C106" s="40">
        <v>576</v>
      </c>
      <c r="D106" s="40">
        <v>1098</v>
      </c>
      <c r="E106" s="40">
        <v>524</v>
      </c>
      <c r="F106" s="40">
        <v>574</v>
      </c>
      <c r="G106" s="35">
        <f t="shared" si="2"/>
        <v>1.90625</v>
      </c>
    </row>
    <row r="107" spans="1:7" s="2" customFormat="1">
      <c r="A107" s="16"/>
      <c r="B107" s="36" t="s">
        <v>52</v>
      </c>
      <c r="C107" s="37">
        <v>842</v>
      </c>
      <c r="D107" s="37">
        <v>1779</v>
      </c>
      <c r="E107" s="37">
        <v>857</v>
      </c>
      <c r="F107" s="37">
        <v>922</v>
      </c>
      <c r="G107" s="38">
        <f t="shared" si="2"/>
        <v>2.1128266033254155</v>
      </c>
    </row>
    <row r="108" spans="1:7" s="2" customFormat="1" ht="14.25" thickBot="1">
      <c r="A108" s="17"/>
      <c r="B108" s="41" t="s">
        <v>112</v>
      </c>
      <c r="C108" s="42">
        <v>667</v>
      </c>
      <c r="D108" s="42">
        <v>1443</v>
      </c>
      <c r="E108" s="42">
        <v>697</v>
      </c>
      <c r="F108" s="42">
        <v>746</v>
      </c>
      <c r="G108" s="52">
        <f t="shared" si="2"/>
        <v>2.1634182908545729</v>
      </c>
    </row>
    <row r="109" spans="1:7" s="2" customFormat="1" ht="14.25" thickBot="1">
      <c r="A109" s="18"/>
      <c r="B109" s="3"/>
      <c r="C109" s="6"/>
      <c r="D109" s="6"/>
      <c r="E109" s="6"/>
      <c r="F109" s="6"/>
      <c r="G109" s="3"/>
    </row>
    <row r="110" spans="1:7" ht="15" thickBot="1">
      <c r="A110" s="5" t="s">
        <v>71</v>
      </c>
      <c r="B110" s="30" t="s">
        <v>68</v>
      </c>
      <c r="C110" s="31">
        <f>SUM(C111:C113)</f>
        <v>10032</v>
      </c>
      <c r="D110" s="31">
        <f>SUM(D111:D113)</f>
        <v>21236</v>
      </c>
      <c r="E110" s="31">
        <f>SUM(E111:E113)</f>
        <v>10441</v>
      </c>
      <c r="F110" s="31">
        <f>SUM(F111:F113)</f>
        <v>10795</v>
      </c>
      <c r="G110" s="32">
        <f t="shared" si="2"/>
        <v>2.1168261562998407</v>
      </c>
    </row>
    <row r="111" spans="1:7">
      <c r="A111" s="16"/>
      <c r="B111" s="33" t="s">
        <v>53</v>
      </c>
      <c r="C111" s="34">
        <v>4308</v>
      </c>
      <c r="D111" s="34">
        <v>8230</v>
      </c>
      <c r="E111" s="34">
        <v>4033</v>
      </c>
      <c r="F111" s="34">
        <v>4197</v>
      </c>
      <c r="G111" s="35">
        <f t="shared" si="2"/>
        <v>1.9103992571959145</v>
      </c>
    </row>
    <row r="112" spans="1:7" s="2" customFormat="1">
      <c r="A112" s="16"/>
      <c r="B112" s="36" t="s">
        <v>54</v>
      </c>
      <c r="C112" s="37">
        <v>4189</v>
      </c>
      <c r="D112" s="37">
        <v>9485</v>
      </c>
      <c r="E112" s="37">
        <v>4639</v>
      </c>
      <c r="F112" s="37">
        <v>4846</v>
      </c>
      <c r="G112" s="38">
        <f t="shared" si="2"/>
        <v>2.2642635473860109</v>
      </c>
    </row>
    <row r="113" spans="1:7" ht="14.25" thickBot="1">
      <c r="A113" s="17"/>
      <c r="B113" s="41" t="s">
        <v>55</v>
      </c>
      <c r="C113" s="42">
        <v>1535</v>
      </c>
      <c r="D113" s="42">
        <v>3521</v>
      </c>
      <c r="E113" s="42">
        <v>1769</v>
      </c>
      <c r="F113" s="42">
        <v>1752</v>
      </c>
      <c r="G113" s="43">
        <f t="shared" si="2"/>
        <v>2.2938110749185667</v>
      </c>
    </row>
    <row r="114" spans="1:7" s="4" customFormat="1" ht="14.25" thickBot="1">
      <c r="A114" s="18"/>
      <c r="B114" s="3"/>
      <c r="C114" s="6"/>
      <c r="D114" s="6"/>
      <c r="E114" s="6"/>
      <c r="F114" s="6"/>
      <c r="G114" s="3"/>
    </row>
    <row r="115" spans="1:7" ht="18" thickBot="1">
      <c r="B115" s="7" t="s">
        <v>56</v>
      </c>
      <c r="C115" s="8">
        <f>SUM(C5,C55,C70,C84,C93,C110)</f>
        <v>67461</v>
      </c>
      <c r="D115" s="8">
        <f>SUM(D5,D55,D70,D84,D93,D110)</f>
        <v>145890</v>
      </c>
      <c r="E115" s="8">
        <f>SUM(E5,E55,E70,E84,E93,E110)</f>
        <v>72101</v>
      </c>
      <c r="F115" s="8">
        <f>SUM(F5,F55,F70,F84,F93,F110)</f>
        <v>73789</v>
      </c>
      <c r="G115" s="29">
        <f t="shared" si="2"/>
        <v>2.1625828256325876</v>
      </c>
    </row>
  </sheetData>
  <mergeCells count="1">
    <mergeCell ref="A1:G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fitToHeight="2" orientation="portrait" r:id="rId1"/>
  <headerFooter alignWithMargins="0"/>
  <rowBreaks count="1" manualBreakCount="1">
    <brk id="53" max="16383" man="1"/>
  </rowBreaks>
</worksheet>
</file>