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1企画部\40情報政策課\03 統計担当\06統計資料\05統計書\R7\01 原稿\04 最終原稿\01 最終原稿\02 統計表\09 教育・文化\"/>
    </mc:Choice>
  </mc:AlternateContent>
  <xr:revisionPtr revIDLastSave="0" documentId="13_ncr:1_{0A5EF9D8-0D5D-468A-9651-D9B3FF37A5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  <c r="K56" i="1"/>
  <c r="H56" i="1"/>
  <c r="E56" i="1"/>
  <c r="D56" i="1"/>
  <c r="C56" i="1"/>
  <c r="B56" i="1" s="1"/>
  <c r="K55" i="1"/>
  <c r="H55" i="1"/>
  <c r="E55" i="1"/>
  <c r="D55" i="1"/>
  <c r="C55" i="1"/>
  <c r="B55" i="1" s="1"/>
  <c r="K54" i="1"/>
  <c r="H54" i="1"/>
  <c r="E54" i="1"/>
  <c r="D54" i="1"/>
  <c r="C54" i="1"/>
  <c r="B54" i="1" s="1"/>
  <c r="H44" i="1"/>
  <c r="E44" i="1"/>
  <c r="B44" i="1"/>
  <c r="H43" i="1"/>
  <c r="E43" i="1"/>
  <c r="B43" i="1"/>
  <c r="H42" i="1"/>
  <c r="E42" i="1"/>
  <c r="B42" i="1"/>
  <c r="K36" i="1"/>
  <c r="H36" i="1"/>
  <c r="E36" i="1"/>
  <c r="D36" i="1"/>
  <c r="C36" i="1"/>
  <c r="B36" i="1" s="1"/>
  <c r="K35" i="1"/>
  <c r="H35" i="1"/>
  <c r="E35" i="1"/>
  <c r="D35" i="1"/>
  <c r="C35" i="1"/>
  <c r="B35" i="1" s="1"/>
  <c r="K34" i="1"/>
  <c r="H34" i="1"/>
  <c r="E34" i="1"/>
  <c r="K24" i="1"/>
  <c r="H24" i="1"/>
  <c r="E24" i="1"/>
  <c r="B24" i="1"/>
  <c r="K18" i="1"/>
  <c r="H18" i="1"/>
  <c r="E18" i="1"/>
  <c r="D18" i="1"/>
  <c r="C18" i="1"/>
  <c r="B18" i="1" s="1"/>
  <c r="B19" i="1"/>
  <c r="E19" i="1"/>
  <c r="H19" i="1"/>
  <c r="K19" i="1"/>
  <c r="K8" i="1"/>
  <c r="H8" i="1"/>
  <c r="E8" i="1"/>
  <c r="D8" i="1"/>
  <c r="C8" i="1"/>
  <c r="B8" i="1"/>
  <c r="K7" i="1"/>
  <c r="H7" i="1"/>
  <c r="E7" i="1"/>
  <c r="D7" i="1"/>
  <c r="C7" i="1"/>
  <c r="B7" i="1"/>
  <c r="K6" i="1"/>
  <c r="H6" i="1"/>
  <c r="E6" i="1"/>
  <c r="B26" i="1"/>
  <c r="E26" i="1"/>
  <c r="H26" i="1"/>
  <c r="K26" i="1"/>
  <c r="E20" i="1"/>
  <c r="K20" i="1"/>
  <c r="K25" i="1"/>
  <c r="H25" i="1"/>
  <c r="E25" i="1"/>
  <c r="B25" i="1"/>
  <c r="E10" i="1"/>
  <c r="H10" i="1"/>
  <c r="K10" i="1"/>
  <c r="K9" i="1"/>
  <c r="H9" i="1"/>
  <c r="E9" i="1"/>
  <c r="K58" i="1"/>
  <c r="H58" i="1"/>
  <c r="E58" i="1"/>
  <c r="K57" i="1"/>
  <c r="H57" i="1"/>
  <c r="E57" i="1"/>
  <c r="B57" i="1"/>
  <c r="B46" i="1"/>
  <c r="E46" i="1"/>
  <c r="H46" i="1"/>
  <c r="E38" i="1"/>
  <c r="H38" i="1"/>
  <c r="K38" i="1"/>
  <c r="H45" i="1"/>
  <c r="E45" i="1"/>
  <c r="B45" i="1"/>
  <c r="K37" i="1"/>
  <c r="H37" i="1"/>
  <c r="E37" i="1"/>
  <c r="B38" i="1" l="1"/>
  <c r="B20" i="1"/>
  <c r="B10" i="1"/>
  <c r="B9" i="1"/>
  <c r="B58" i="1"/>
  <c r="B37" i="1"/>
</calcChain>
</file>

<file path=xl/sharedStrings.xml><?xml version="1.0" encoding="utf-8"?>
<sst xmlns="http://schemas.openxmlformats.org/spreadsheetml/2006/main" count="132" uniqueCount="37">
  <si>
    <t>９－２　　幼稚園年齢別園児数</t>
  </si>
  <si>
    <t>３　　　　歳</t>
  </si>
  <si>
    <t>４　　　　歳</t>
  </si>
  <si>
    <t>５　　　　歳</t>
  </si>
  <si>
    <t>年　次</t>
  </si>
  <si>
    <t>男</t>
  </si>
  <si>
    <t>女</t>
  </si>
  <si>
    <t>１　年　生</t>
  </si>
  <si>
    <t>２　年　生</t>
  </si>
  <si>
    <t>３　年　生</t>
  </si>
  <si>
    <t>４　年　生</t>
  </si>
  <si>
    <t>５　年　生</t>
  </si>
  <si>
    <t>６　年　生</t>
  </si>
  <si>
    <t>総  数</t>
    <phoneticPr fontId="2"/>
  </si>
  <si>
    <t>総　数</t>
    <phoneticPr fontId="2"/>
  </si>
  <si>
    <t>資料　文部科学省「学校基本調査」</t>
    <rPh sb="3" eb="5">
      <t>モンブ</t>
    </rPh>
    <rPh sb="5" eb="8">
      <t>カガクショウ</t>
    </rPh>
    <phoneticPr fontId="2"/>
  </si>
  <si>
    <t>資料　文部科学省「学校基本調査」</t>
    <phoneticPr fontId="2"/>
  </si>
  <si>
    <t>資料　文部科学省「学校基本調査」</t>
    <phoneticPr fontId="2"/>
  </si>
  <si>
    <t>９－３　　幼保連携型認定こども園年齢別園児数</t>
    <rPh sb="5" eb="7">
      <t>ヨウホ</t>
    </rPh>
    <rPh sb="7" eb="10">
      <t>レンケイガタ</t>
    </rPh>
    <rPh sb="10" eb="12">
      <t>ニンテイ</t>
    </rPh>
    <rPh sb="15" eb="16">
      <t>エン</t>
    </rPh>
    <phoneticPr fontId="2"/>
  </si>
  <si>
    <t>０　　　　歳</t>
    <phoneticPr fontId="2"/>
  </si>
  <si>
    <t>１　　　　歳</t>
    <phoneticPr fontId="2"/>
  </si>
  <si>
    <t>２　　　　歳</t>
    <phoneticPr fontId="2"/>
  </si>
  <si>
    <t>３～５歳児・認定区分別在園者数（再掲）</t>
    <rPh sb="3" eb="5">
      <t>サイジ</t>
    </rPh>
    <rPh sb="6" eb="8">
      <t>ニンテイ</t>
    </rPh>
    <rPh sb="8" eb="10">
      <t>クブン</t>
    </rPh>
    <rPh sb="10" eb="11">
      <t>ベツ</t>
    </rPh>
    <rPh sb="11" eb="13">
      <t>ザイエン</t>
    </rPh>
    <rPh sb="13" eb="14">
      <t>シャ</t>
    </rPh>
    <rPh sb="14" eb="15">
      <t>スウ</t>
    </rPh>
    <rPh sb="16" eb="18">
      <t>サイケイ</t>
    </rPh>
    <phoneticPr fontId="2"/>
  </si>
  <si>
    <t>総数</t>
    <rPh sb="0" eb="2">
      <t>ソウスウ</t>
    </rPh>
    <phoneticPr fontId="2"/>
  </si>
  <si>
    <t>２号認定</t>
    <rPh sb="1" eb="2">
      <t>ゴウ</t>
    </rPh>
    <rPh sb="2" eb="4">
      <t>ニンテイ</t>
    </rPh>
    <phoneticPr fontId="2"/>
  </si>
  <si>
    <t>９－４　　小学校学年別児童数</t>
    <phoneticPr fontId="2"/>
  </si>
  <si>
    <t>９－５　　中学校学年別生徒数</t>
    <phoneticPr fontId="2"/>
  </si>
  <si>
    <t>（各年５月１日）</t>
    <phoneticPr fontId="2"/>
  </si>
  <si>
    <t>１号認定</t>
    <rPh sb="1" eb="2">
      <t>ゴウ</t>
    </rPh>
    <rPh sb="2" eb="4">
      <t>ニンテイ</t>
    </rPh>
    <phoneticPr fontId="2"/>
  </si>
  <si>
    <t>令和３年</t>
  </si>
  <si>
    <t>令和５年</t>
  </si>
  <si>
    <r>
      <t>令和</t>
    </r>
    <r>
      <rPr>
        <sz val="11"/>
        <color theme="1"/>
        <rFont val="BIZ UD明朝 Medium"/>
        <family val="1"/>
        <charset val="128"/>
      </rPr>
      <t>４</t>
    </r>
    <r>
      <rPr>
        <sz val="11"/>
        <color theme="0"/>
        <rFont val="BIZ UD明朝 Medium"/>
        <family val="1"/>
        <charset val="128"/>
      </rPr>
      <t>年</t>
    </r>
    <phoneticPr fontId="2"/>
  </si>
  <si>
    <r>
      <t>令和</t>
    </r>
    <r>
      <rPr>
        <sz val="11"/>
        <color theme="1"/>
        <rFont val="BIZ UD明朝 Medium"/>
        <family val="1"/>
        <charset val="128"/>
      </rPr>
      <t>５</t>
    </r>
    <r>
      <rPr>
        <sz val="11"/>
        <color theme="0"/>
        <rFont val="BIZ UD明朝 Medium"/>
        <family val="1"/>
        <charset val="128"/>
      </rPr>
      <t>年</t>
    </r>
    <phoneticPr fontId="2"/>
  </si>
  <si>
    <r>
      <t>令和</t>
    </r>
    <r>
      <rPr>
        <sz val="11"/>
        <color theme="1"/>
        <rFont val="BIZ UD明朝 Medium"/>
        <family val="1"/>
        <charset val="128"/>
      </rPr>
      <t>６</t>
    </r>
    <r>
      <rPr>
        <sz val="11"/>
        <color theme="0"/>
        <rFont val="BIZ UD明朝 Medium"/>
        <family val="1"/>
        <charset val="128"/>
      </rPr>
      <t>年</t>
    </r>
    <phoneticPr fontId="2"/>
  </si>
  <si>
    <r>
      <t>令和</t>
    </r>
    <r>
      <rPr>
        <sz val="11"/>
        <color theme="1"/>
        <rFont val="BIZ UD明朝 Medium"/>
        <family val="1"/>
        <charset val="128"/>
      </rPr>
      <t>７</t>
    </r>
    <r>
      <rPr>
        <sz val="11"/>
        <color theme="0"/>
        <rFont val="BIZ UD明朝 Medium"/>
        <family val="1"/>
        <charset val="128"/>
      </rPr>
      <t>年</t>
    </r>
    <phoneticPr fontId="2"/>
  </si>
  <si>
    <r>
      <rPr>
        <sz val="11"/>
        <color theme="0"/>
        <rFont val="BIZ UD明朝 Medium"/>
        <family val="1"/>
        <charset val="128"/>
      </rPr>
      <t>令和</t>
    </r>
    <r>
      <rPr>
        <sz val="11"/>
        <color theme="1"/>
        <rFont val="BIZ UD明朝 Medium"/>
        <family val="1"/>
        <charset val="128"/>
      </rPr>
      <t>７</t>
    </r>
    <r>
      <rPr>
        <sz val="11"/>
        <color theme="0"/>
        <rFont val="BIZ UD明朝 Medium"/>
        <family val="1"/>
        <charset val="128"/>
      </rPr>
      <t>年</t>
    </r>
    <phoneticPr fontId="2"/>
  </si>
  <si>
    <t>（各年５月１日）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</si>
</sst>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name val="明朝"/>
      <family val="3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sz val="11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10" xfId="0" applyFont="1" applyFill="1" applyBorder="1" applyAlignment="1">
      <alignment horizontal="centerContinuous"/>
    </xf>
    <xf numFmtId="0" fontId="4" fillId="0" borderId="6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8" xfId="0" applyFont="1" applyFill="1" applyBorder="1"/>
    <xf numFmtId="49" fontId="4" fillId="0" borderId="8" xfId="0" applyNumberFormat="1" applyFont="1" applyFill="1" applyBorder="1" applyAlignment="1">
      <alignment horizontal="center"/>
    </xf>
    <xf numFmtId="3" fontId="4" fillId="0" borderId="1" xfId="0" applyNumberFormat="1" applyFont="1" applyFill="1" applyBorder="1"/>
    <xf numFmtId="3" fontId="4" fillId="0" borderId="0" xfId="0" applyNumberFormat="1" applyFont="1" applyFill="1" applyBorder="1"/>
    <xf numFmtId="49" fontId="5" fillId="0" borderId="8" xfId="0" applyNumberFormat="1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center"/>
    </xf>
    <xf numFmtId="3" fontId="4" fillId="0" borderId="2" xfId="0" applyNumberFormat="1" applyFont="1" applyFill="1" applyBorder="1"/>
    <xf numFmtId="3" fontId="4" fillId="0" borderId="3" xfId="0" applyNumberFormat="1" applyFont="1" applyFill="1" applyBorder="1"/>
    <xf numFmtId="0" fontId="4" fillId="0" borderId="0" xfId="0" applyFont="1" applyFill="1" applyAlignment="1">
      <alignment horizontal="right"/>
    </xf>
    <xf numFmtId="0" fontId="4" fillId="0" borderId="2" xfId="0" applyFont="1" applyFill="1" applyBorder="1"/>
    <xf numFmtId="0" fontId="4" fillId="0" borderId="10" xfId="0" applyFont="1" applyFill="1" applyBorder="1" applyAlignment="1">
      <alignment shrinkToFit="1"/>
    </xf>
    <xf numFmtId="0" fontId="4" fillId="0" borderId="3" xfId="0" applyFont="1" applyFill="1" applyBorder="1" applyAlignment="1">
      <alignment shrinkToFit="1"/>
    </xf>
    <xf numFmtId="3" fontId="4" fillId="0" borderId="0" xfId="0" applyNumberFormat="1" applyFont="1" applyFill="1" applyBorder="1" applyAlignment="1"/>
    <xf numFmtId="0" fontId="4" fillId="0" borderId="0" xfId="0" applyFont="1" applyFill="1" applyBorder="1"/>
    <xf numFmtId="0" fontId="4" fillId="0" borderId="3" xfId="0" applyFont="1" applyFill="1" applyBorder="1"/>
    <xf numFmtId="0" fontId="4" fillId="0" borderId="4" xfId="0" applyFont="1" applyFill="1" applyBorder="1" applyAlignment="1">
      <alignment horizontal="centerContinuous"/>
    </xf>
    <xf numFmtId="0" fontId="4" fillId="0" borderId="5" xfId="0" applyFont="1" applyFill="1" applyBorder="1" applyAlignment="1">
      <alignment horizontal="centerContinuous"/>
    </xf>
    <xf numFmtId="3" fontId="4" fillId="0" borderId="3" xfId="0" applyNumberFormat="1" applyFont="1" applyFill="1" applyBorder="1" applyAlignment="1"/>
    <xf numFmtId="0" fontId="4" fillId="0" borderId="15" xfId="0" applyFont="1" applyFill="1" applyBorder="1" applyAlignment="1">
      <alignment horizontal="right"/>
    </xf>
    <xf numFmtId="0" fontId="4" fillId="0" borderId="15" xfId="0" applyFont="1" applyFill="1" applyBorder="1" applyAlignment="1"/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shrinkToFit="1"/>
    </xf>
    <xf numFmtId="0" fontId="4" fillId="0" borderId="12" xfId="0" applyFont="1" applyFill="1" applyBorder="1" applyAlignment="1">
      <alignment horizontal="center" shrinkToFit="1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tabSelected="1" view="pageLayout" zoomScaleNormal="120" zoomScaleSheetLayoutView="106" workbookViewId="0">
      <selection activeCell="C27" sqref="C27"/>
    </sheetView>
  </sheetViews>
  <sheetFormatPr defaultRowHeight="13.5"/>
  <cols>
    <col min="1" max="1" width="8.75" style="2" customWidth="1"/>
    <col min="2" max="13" width="6.625" style="2" customWidth="1"/>
    <col min="14" max="16384" width="9" style="2"/>
  </cols>
  <sheetData>
    <row r="1" spans="1:13" ht="17.100000000000001" customHeight="1">
      <c r="A1" s="1" t="s">
        <v>0</v>
      </c>
    </row>
    <row r="2" spans="1:13" ht="17.100000000000001" customHeight="1" thickBot="1">
      <c r="L2" s="26"/>
      <c r="M2" s="26" t="s">
        <v>36</v>
      </c>
    </row>
    <row r="3" spans="1:13" ht="17.100000000000001" customHeight="1" thickTop="1">
      <c r="A3" s="32" t="s">
        <v>4</v>
      </c>
      <c r="B3" s="34" t="s">
        <v>13</v>
      </c>
      <c r="C3" s="3"/>
      <c r="D3" s="4"/>
      <c r="E3" s="28" t="s">
        <v>1</v>
      </c>
      <c r="F3" s="29"/>
      <c r="G3" s="36"/>
      <c r="H3" s="28" t="s">
        <v>2</v>
      </c>
      <c r="I3" s="29"/>
      <c r="J3" s="36"/>
      <c r="K3" s="28" t="s">
        <v>3</v>
      </c>
      <c r="L3" s="29"/>
      <c r="M3" s="29"/>
    </row>
    <row r="4" spans="1:13" ht="17.100000000000001" customHeight="1">
      <c r="A4" s="33"/>
      <c r="B4" s="35"/>
      <c r="C4" s="5" t="s">
        <v>5</v>
      </c>
      <c r="D4" s="6" t="s">
        <v>6</v>
      </c>
      <c r="E4" s="6" t="s">
        <v>14</v>
      </c>
      <c r="F4" s="6" t="s">
        <v>5</v>
      </c>
      <c r="G4" s="6" t="s">
        <v>6</v>
      </c>
      <c r="H4" s="6" t="s">
        <v>14</v>
      </c>
      <c r="I4" s="6" t="s">
        <v>5</v>
      </c>
      <c r="J4" s="6" t="s">
        <v>6</v>
      </c>
      <c r="K4" s="6" t="s">
        <v>14</v>
      </c>
      <c r="L4" s="6" t="s">
        <v>5</v>
      </c>
      <c r="M4" s="7" t="s">
        <v>6</v>
      </c>
    </row>
    <row r="5" spans="1:13" ht="9.9499999999999993" customHeight="1">
      <c r="A5" s="8"/>
    </row>
    <row r="6" spans="1:13" ht="17.100000000000001" customHeight="1">
      <c r="A6" s="9" t="s">
        <v>29</v>
      </c>
      <c r="B6" s="10">
        <v>1798</v>
      </c>
      <c r="C6" s="11">
        <v>932</v>
      </c>
      <c r="D6" s="11">
        <v>866</v>
      </c>
      <c r="E6" s="11">
        <f>SUM(F6:G6)</f>
        <v>568</v>
      </c>
      <c r="F6" s="11">
        <v>279</v>
      </c>
      <c r="G6" s="11">
        <v>289</v>
      </c>
      <c r="H6" s="11">
        <f>SUM(I6:J6)</f>
        <v>573</v>
      </c>
      <c r="I6" s="11">
        <v>326</v>
      </c>
      <c r="J6" s="11">
        <v>247</v>
      </c>
      <c r="K6" s="11">
        <f>SUM(L6:M6)</f>
        <v>657</v>
      </c>
      <c r="L6" s="11">
        <v>327</v>
      </c>
      <c r="M6" s="11">
        <v>330</v>
      </c>
    </row>
    <row r="7" spans="1:13" ht="17.100000000000001" customHeight="1">
      <c r="A7" s="12" t="s">
        <v>31</v>
      </c>
      <c r="B7" s="11">
        <f>SUM(C7:D7)</f>
        <v>1649</v>
      </c>
      <c r="C7" s="11">
        <f>SUM(F7,I7,L7)</f>
        <v>856</v>
      </c>
      <c r="D7" s="11">
        <f>SUM(G7,J7,M7)</f>
        <v>793</v>
      </c>
      <c r="E7" s="11">
        <f>SUM(F7:G7)</f>
        <v>502</v>
      </c>
      <c r="F7" s="11">
        <v>249</v>
      </c>
      <c r="G7" s="11">
        <v>253</v>
      </c>
      <c r="H7" s="11">
        <f>SUM(I7:J7)</f>
        <v>581</v>
      </c>
      <c r="I7" s="11">
        <v>289</v>
      </c>
      <c r="J7" s="11">
        <v>292</v>
      </c>
      <c r="K7" s="11">
        <f>SUM(L7:M7)</f>
        <v>566</v>
      </c>
      <c r="L7" s="11">
        <v>318</v>
      </c>
      <c r="M7" s="11">
        <v>248</v>
      </c>
    </row>
    <row r="8" spans="1:13" ht="17.100000000000001" customHeight="1">
      <c r="A8" s="12" t="s">
        <v>32</v>
      </c>
      <c r="B8" s="11">
        <f>SUM(C8:D8)</f>
        <v>1546</v>
      </c>
      <c r="C8" s="11">
        <f>SUM(F8,I8,L8)</f>
        <v>778</v>
      </c>
      <c r="D8" s="11">
        <f>SUM(G8,J8,M8)</f>
        <v>768</v>
      </c>
      <c r="E8" s="11">
        <f>SUM(F8:G8)</f>
        <v>425</v>
      </c>
      <c r="F8" s="11">
        <v>215</v>
      </c>
      <c r="G8" s="11">
        <v>210</v>
      </c>
      <c r="H8" s="11">
        <f>SUM(I8:J8)</f>
        <v>533</v>
      </c>
      <c r="I8" s="11">
        <v>270</v>
      </c>
      <c r="J8" s="11">
        <v>263</v>
      </c>
      <c r="K8" s="11">
        <f>SUM(L8:M8)</f>
        <v>588</v>
      </c>
      <c r="L8" s="11">
        <v>293</v>
      </c>
      <c r="M8" s="11">
        <v>295</v>
      </c>
    </row>
    <row r="9" spans="1:13" ht="17.100000000000001" customHeight="1">
      <c r="A9" s="12" t="s">
        <v>33</v>
      </c>
      <c r="B9" s="11">
        <f>SUM(C9:D9)</f>
        <v>1364</v>
      </c>
      <c r="C9" s="11">
        <v>699</v>
      </c>
      <c r="D9" s="11">
        <v>665</v>
      </c>
      <c r="E9" s="11">
        <f>SUM(F9:G9)</f>
        <v>405</v>
      </c>
      <c r="F9" s="11">
        <v>210</v>
      </c>
      <c r="G9" s="11">
        <v>195</v>
      </c>
      <c r="H9" s="11">
        <f>SUM(I9:J9)</f>
        <v>431</v>
      </c>
      <c r="I9" s="11">
        <v>223</v>
      </c>
      <c r="J9" s="11">
        <v>208</v>
      </c>
      <c r="K9" s="11">
        <f>SUM(L9:M9)</f>
        <v>528</v>
      </c>
      <c r="L9" s="11">
        <v>266</v>
      </c>
      <c r="M9" s="11">
        <v>262</v>
      </c>
    </row>
    <row r="10" spans="1:13" ht="17.100000000000001" customHeight="1">
      <c r="A10" s="13" t="s">
        <v>34</v>
      </c>
      <c r="B10" s="14">
        <f>SUM(C10:D10)</f>
        <v>1227</v>
      </c>
      <c r="C10" s="15">
        <v>639</v>
      </c>
      <c r="D10" s="15">
        <v>588</v>
      </c>
      <c r="E10" s="15">
        <f>SUM(F10:G10)</f>
        <v>363</v>
      </c>
      <c r="F10" s="15">
        <v>188</v>
      </c>
      <c r="G10" s="15">
        <v>175</v>
      </c>
      <c r="H10" s="15">
        <f>SUM(I10:J10)</f>
        <v>423</v>
      </c>
      <c r="I10" s="15">
        <v>222</v>
      </c>
      <c r="J10" s="15">
        <v>201</v>
      </c>
      <c r="K10" s="15">
        <f>SUM(L10:M10)</f>
        <v>441</v>
      </c>
      <c r="L10" s="15">
        <v>229</v>
      </c>
      <c r="M10" s="15">
        <v>212</v>
      </c>
    </row>
    <row r="11" spans="1:13" ht="17.100000000000001" customHeight="1">
      <c r="M11" s="16" t="s">
        <v>15</v>
      </c>
    </row>
    <row r="12" spans="1:13" ht="11.25" customHeight="1"/>
    <row r="13" spans="1:13" ht="17.100000000000001" customHeight="1">
      <c r="A13" s="1" t="s">
        <v>18</v>
      </c>
    </row>
    <row r="14" spans="1:13" ht="17.100000000000001" customHeight="1" thickBot="1">
      <c r="L14" s="27"/>
      <c r="M14" s="26" t="s">
        <v>27</v>
      </c>
    </row>
    <row r="15" spans="1:13" ht="17.100000000000001" customHeight="1" thickTop="1">
      <c r="A15" s="32" t="s">
        <v>4</v>
      </c>
      <c r="B15" s="34" t="s">
        <v>13</v>
      </c>
      <c r="C15" s="3"/>
      <c r="D15" s="4"/>
      <c r="E15" s="28" t="s">
        <v>19</v>
      </c>
      <c r="F15" s="29"/>
      <c r="G15" s="36"/>
      <c r="H15" s="28" t="s">
        <v>20</v>
      </c>
      <c r="I15" s="29"/>
      <c r="J15" s="36"/>
      <c r="K15" s="28" t="s">
        <v>21</v>
      </c>
      <c r="L15" s="29"/>
      <c r="M15" s="36"/>
    </row>
    <row r="16" spans="1:13" ht="17.100000000000001" customHeight="1">
      <c r="A16" s="33"/>
      <c r="B16" s="35"/>
      <c r="C16" s="5" t="s">
        <v>5</v>
      </c>
      <c r="D16" s="6" t="s">
        <v>6</v>
      </c>
      <c r="E16" s="6" t="s">
        <v>14</v>
      </c>
      <c r="F16" s="6" t="s">
        <v>5</v>
      </c>
      <c r="G16" s="6" t="s">
        <v>6</v>
      </c>
      <c r="H16" s="6" t="s">
        <v>14</v>
      </c>
      <c r="I16" s="6" t="s">
        <v>5</v>
      </c>
      <c r="J16" s="6" t="s">
        <v>6</v>
      </c>
      <c r="K16" s="5" t="s">
        <v>14</v>
      </c>
      <c r="L16" s="6" t="s">
        <v>5</v>
      </c>
      <c r="M16" s="6" t="s">
        <v>6</v>
      </c>
    </row>
    <row r="17" spans="1:13" ht="9.9499999999999993" customHeight="1">
      <c r="A17" s="8"/>
    </row>
    <row r="18" spans="1:13" ht="17.100000000000001" customHeight="1">
      <c r="A18" s="9" t="s">
        <v>30</v>
      </c>
      <c r="B18" s="11">
        <f>SUM(C18:D18)</f>
        <v>181</v>
      </c>
      <c r="C18" s="11">
        <f>SUM(F18,I18,L18,C24,F24,I24)</f>
        <v>87</v>
      </c>
      <c r="D18" s="11">
        <f>SUM(G18,J18,M18,D24,G24,J24)</f>
        <v>94</v>
      </c>
      <c r="E18" s="11">
        <f>SUM(F18:G18)</f>
        <v>15</v>
      </c>
      <c r="F18" s="11">
        <v>6</v>
      </c>
      <c r="G18" s="11">
        <v>9</v>
      </c>
      <c r="H18" s="11">
        <f>SUM(I18:J18)</f>
        <v>31</v>
      </c>
      <c r="I18" s="11">
        <v>14</v>
      </c>
      <c r="J18" s="11">
        <v>17</v>
      </c>
      <c r="K18" s="11">
        <f>SUM(L18:M18)</f>
        <v>37</v>
      </c>
      <c r="L18" s="11">
        <v>21</v>
      </c>
      <c r="M18" s="11">
        <v>16</v>
      </c>
    </row>
    <row r="19" spans="1:13" ht="15.75" customHeight="1">
      <c r="A19" s="12" t="s">
        <v>33</v>
      </c>
      <c r="B19" s="2">
        <f>SUM(C19:D19)</f>
        <v>182</v>
      </c>
      <c r="C19" s="2">
        <v>92</v>
      </c>
      <c r="D19" s="2">
        <v>90</v>
      </c>
      <c r="E19" s="2">
        <f>SUM(F19:G19)</f>
        <v>19</v>
      </c>
      <c r="F19" s="2">
        <v>15</v>
      </c>
      <c r="G19" s="2">
        <v>4</v>
      </c>
      <c r="H19" s="2">
        <f>SUM(I19:J19)</f>
        <v>32</v>
      </c>
      <c r="I19" s="2">
        <v>12</v>
      </c>
      <c r="J19" s="2">
        <v>20</v>
      </c>
      <c r="K19" s="2">
        <f>SUM(L19:M19)</f>
        <v>35</v>
      </c>
      <c r="L19" s="2">
        <v>17</v>
      </c>
      <c r="M19" s="2">
        <v>18</v>
      </c>
    </row>
    <row r="20" spans="1:13" ht="15.75" customHeight="1" thickBot="1">
      <c r="A20" s="38" t="s">
        <v>35</v>
      </c>
      <c r="B20" s="2">
        <f>SUM(C20:D20)</f>
        <v>205</v>
      </c>
      <c r="C20" s="2">
        <v>103</v>
      </c>
      <c r="D20" s="2">
        <v>102</v>
      </c>
      <c r="E20" s="2">
        <f>SUM(F20:G20)</f>
        <v>16</v>
      </c>
      <c r="F20" s="2">
        <v>8</v>
      </c>
      <c r="G20" s="2">
        <v>8</v>
      </c>
      <c r="H20" s="2">
        <f>SUM(I20:J20)</f>
        <v>36</v>
      </c>
      <c r="I20" s="2">
        <v>22</v>
      </c>
      <c r="J20" s="2">
        <v>14</v>
      </c>
      <c r="K20" s="2">
        <f>SUM(L20:M20)</f>
        <v>32</v>
      </c>
      <c r="L20" s="2">
        <v>13</v>
      </c>
      <c r="M20" s="2">
        <v>19</v>
      </c>
    </row>
    <row r="21" spans="1:13" ht="17.100000000000001" customHeight="1" thickTop="1">
      <c r="A21" s="37" t="s">
        <v>4</v>
      </c>
      <c r="B21" s="28" t="s">
        <v>1</v>
      </c>
      <c r="C21" s="29"/>
      <c r="D21" s="36"/>
      <c r="E21" s="28" t="s">
        <v>2</v>
      </c>
      <c r="F21" s="29"/>
      <c r="G21" s="36"/>
      <c r="H21" s="28" t="s">
        <v>3</v>
      </c>
      <c r="I21" s="29"/>
      <c r="J21" s="29"/>
      <c r="K21" s="30" t="s">
        <v>22</v>
      </c>
      <c r="L21" s="31"/>
      <c r="M21" s="31"/>
    </row>
    <row r="22" spans="1:13" ht="17.100000000000001" customHeight="1">
      <c r="A22" s="33"/>
      <c r="B22" s="6" t="s">
        <v>14</v>
      </c>
      <c r="C22" s="6" t="s">
        <v>5</v>
      </c>
      <c r="D22" s="6" t="s">
        <v>6</v>
      </c>
      <c r="E22" s="6" t="s">
        <v>14</v>
      </c>
      <c r="F22" s="6" t="s">
        <v>5</v>
      </c>
      <c r="G22" s="6" t="s">
        <v>6</v>
      </c>
      <c r="H22" s="6" t="s">
        <v>14</v>
      </c>
      <c r="I22" s="6" t="s">
        <v>5</v>
      </c>
      <c r="J22" s="7" t="s">
        <v>6</v>
      </c>
      <c r="K22" s="17" t="s">
        <v>23</v>
      </c>
      <c r="L22" s="18" t="s">
        <v>28</v>
      </c>
      <c r="M22" s="19" t="s">
        <v>24</v>
      </c>
    </row>
    <row r="23" spans="1:13" ht="9.9499999999999993" customHeight="1">
      <c r="A23" s="8"/>
    </row>
    <row r="24" spans="1:13" ht="17.100000000000001" customHeight="1">
      <c r="A24" s="9" t="s">
        <v>30</v>
      </c>
      <c r="B24" s="11">
        <f>SUM(C24:D24)</f>
        <v>33</v>
      </c>
      <c r="C24" s="20">
        <v>15</v>
      </c>
      <c r="D24" s="20">
        <v>18</v>
      </c>
      <c r="E24" s="11">
        <f>SUM(F24:G24)</f>
        <v>34</v>
      </c>
      <c r="F24" s="20">
        <v>14</v>
      </c>
      <c r="G24" s="20">
        <v>20</v>
      </c>
      <c r="H24" s="11">
        <f>SUM(I24:J24)</f>
        <v>31</v>
      </c>
      <c r="I24" s="20">
        <v>17</v>
      </c>
      <c r="J24" s="20">
        <v>14</v>
      </c>
      <c r="K24" s="11">
        <f>SUM(L24:M24)</f>
        <v>98</v>
      </c>
      <c r="L24" s="21">
        <v>33</v>
      </c>
      <c r="M24" s="21">
        <v>65</v>
      </c>
    </row>
    <row r="25" spans="1:13" ht="15.75" customHeight="1">
      <c r="A25" s="12" t="s">
        <v>33</v>
      </c>
      <c r="B25" s="2">
        <f>SUM(C25:D25)</f>
        <v>30</v>
      </c>
      <c r="C25" s="2">
        <v>18</v>
      </c>
      <c r="D25" s="2">
        <v>12</v>
      </c>
      <c r="E25" s="2">
        <f>SUM(F25:G25)</f>
        <v>33</v>
      </c>
      <c r="F25" s="2">
        <v>16</v>
      </c>
      <c r="G25" s="2">
        <v>17</v>
      </c>
      <c r="H25" s="2">
        <f>SUM(I25:J25)</f>
        <v>33</v>
      </c>
      <c r="I25" s="2">
        <v>14</v>
      </c>
      <c r="J25" s="2">
        <v>19</v>
      </c>
      <c r="K25" s="2">
        <f>SUM(L25:M25)</f>
        <v>96</v>
      </c>
      <c r="L25" s="2">
        <v>32</v>
      </c>
      <c r="M25" s="2">
        <v>64</v>
      </c>
    </row>
    <row r="26" spans="1:13" ht="15.75" customHeight="1">
      <c r="A26" s="38" t="s">
        <v>35</v>
      </c>
      <c r="B26" s="17">
        <f>SUM(C26:D26)</f>
        <v>42</v>
      </c>
      <c r="C26" s="22">
        <v>19</v>
      </c>
      <c r="D26" s="22">
        <v>23</v>
      </c>
      <c r="E26" s="22">
        <f>SUM(F26:G26)</f>
        <v>37</v>
      </c>
      <c r="F26" s="22">
        <v>21</v>
      </c>
      <c r="G26" s="22">
        <v>16</v>
      </c>
      <c r="H26" s="22">
        <f>SUM(I26:J26)</f>
        <v>42</v>
      </c>
      <c r="I26" s="22">
        <v>20</v>
      </c>
      <c r="J26" s="22">
        <v>22</v>
      </c>
      <c r="K26" s="22">
        <f>SUM(L26:M26)</f>
        <v>121</v>
      </c>
      <c r="L26" s="22">
        <v>33</v>
      </c>
      <c r="M26" s="22">
        <v>88</v>
      </c>
    </row>
    <row r="27" spans="1:13" ht="17.100000000000001" customHeight="1">
      <c r="M27" s="16" t="s">
        <v>15</v>
      </c>
    </row>
    <row r="28" spans="1:13" ht="11.25" customHeight="1"/>
    <row r="29" spans="1:13" ht="17.100000000000001" customHeight="1">
      <c r="A29" s="1" t="s">
        <v>25</v>
      </c>
    </row>
    <row r="30" spans="1:13" ht="17.100000000000001" customHeight="1" thickBot="1">
      <c r="L30" s="27"/>
      <c r="M30" s="26" t="s">
        <v>27</v>
      </c>
    </row>
    <row r="31" spans="1:13" ht="17.100000000000001" customHeight="1" thickTop="1">
      <c r="A31" s="32" t="s">
        <v>4</v>
      </c>
      <c r="B31" s="34" t="s">
        <v>13</v>
      </c>
      <c r="C31" s="3"/>
      <c r="D31" s="4"/>
      <c r="E31" s="28" t="s">
        <v>7</v>
      </c>
      <c r="F31" s="29"/>
      <c r="G31" s="36"/>
      <c r="H31" s="28" t="s">
        <v>8</v>
      </c>
      <c r="I31" s="29"/>
      <c r="J31" s="36"/>
      <c r="K31" s="28" t="s">
        <v>9</v>
      </c>
      <c r="L31" s="29"/>
      <c r="M31" s="36"/>
    </row>
    <row r="32" spans="1:13" ht="17.100000000000001" customHeight="1">
      <c r="A32" s="33"/>
      <c r="B32" s="35"/>
      <c r="C32" s="5" t="s">
        <v>5</v>
      </c>
      <c r="D32" s="6" t="s">
        <v>6</v>
      </c>
      <c r="E32" s="6" t="s">
        <v>14</v>
      </c>
      <c r="F32" s="6" t="s">
        <v>5</v>
      </c>
      <c r="G32" s="6" t="s">
        <v>6</v>
      </c>
      <c r="H32" s="6" t="s">
        <v>14</v>
      </c>
      <c r="I32" s="6" t="s">
        <v>5</v>
      </c>
      <c r="J32" s="6" t="s">
        <v>6</v>
      </c>
      <c r="K32" s="5" t="s">
        <v>14</v>
      </c>
      <c r="L32" s="6" t="s">
        <v>5</v>
      </c>
      <c r="M32" s="6" t="s">
        <v>6</v>
      </c>
    </row>
    <row r="33" spans="1:13" ht="9.9499999999999993" customHeight="1">
      <c r="A33" s="8"/>
    </row>
    <row r="34" spans="1:13" ht="17.100000000000001" customHeight="1">
      <c r="A34" s="9" t="s">
        <v>29</v>
      </c>
      <c r="B34" s="11">
        <v>6830</v>
      </c>
      <c r="C34" s="11">
        <v>3515</v>
      </c>
      <c r="D34" s="11">
        <v>3315</v>
      </c>
      <c r="E34" s="11">
        <f t="shared" ref="E34:E36" si="0">SUM(F34:G34)</f>
        <v>1097</v>
      </c>
      <c r="F34" s="20">
        <v>580</v>
      </c>
      <c r="G34" s="20">
        <v>517</v>
      </c>
      <c r="H34" s="11">
        <f t="shared" ref="H34:H36" si="1">SUM(I34:J34)</f>
        <v>1084</v>
      </c>
      <c r="I34" s="20">
        <v>570</v>
      </c>
      <c r="J34" s="20">
        <v>514</v>
      </c>
      <c r="K34" s="11">
        <f t="shared" ref="K34:K36" si="2">SUM(L34:M34)</f>
        <v>1147</v>
      </c>
      <c r="L34" s="20">
        <v>589</v>
      </c>
      <c r="M34" s="20">
        <v>558</v>
      </c>
    </row>
    <row r="35" spans="1:13" ht="17.100000000000001" customHeight="1">
      <c r="A35" s="12" t="s">
        <v>31</v>
      </c>
      <c r="B35" s="11">
        <f t="shared" ref="B35:B36" si="3">SUM(C35:D35)</f>
        <v>6814</v>
      </c>
      <c r="C35" s="11">
        <f>SUM(F35,I35,L35,C43,F43,I43)</f>
        <v>3513</v>
      </c>
      <c r="D35" s="11">
        <f>SUM(G35,J35,M35,D43,G43,J43)</f>
        <v>3301</v>
      </c>
      <c r="E35" s="11">
        <f t="shared" si="0"/>
        <v>1114</v>
      </c>
      <c r="F35" s="20">
        <v>571</v>
      </c>
      <c r="G35" s="20">
        <v>543</v>
      </c>
      <c r="H35" s="11">
        <f t="shared" si="1"/>
        <v>1105</v>
      </c>
      <c r="I35" s="20">
        <v>580</v>
      </c>
      <c r="J35" s="20">
        <v>525</v>
      </c>
      <c r="K35" s="11">
        <f t="shared" si="2"/>
        <v>1093</v>
      </c>
      <c r="L35" s="20">
        <v>573</v>
      </c>
      <c r="M35" s="20">
        <v>520</v>
      </c>
    </row>
    <row r="36" spans="1:13" ht="17.100000000000001" customHeight="1">
      <c r="A36" s="12" t="s">
        <v>32</v>
      </c>
      <c r="B36" s="11">
        <f t="shared" si="3"/>
        <v>6564</v>
      </c>
      <c r="C36" s="11">
        <f>SUM(F36,I36,L36,C44,F44,I44)</f>
        <v>3434</v>
      </c>
      <c r="D36" s="11">
        <f>SUM(G36,J36,M36,D44,G44,J44)</f>
        <v>3130</v>
      </c>
      <c r="E36" s="11">
        <f t="shared" si="0"/>
        <v>981</v>
      </c>
      <c r="F36" s="20">
        <v>527</v>
      </c>
      <c r="G36" s="20">
        <v>454</v>
      </c>
      <c r="H36" s="11">
        <f t="shared" si="1"/>
        <v>1119</v>
      </c>
      <c r="I36" s="20">
        <v>579</v>
      </c>
      <c r="J36" s="20">
        <v>540</v>
      </c>
      <c r="K36" s="11">
        <f t="shared" si="2"/>
        <v>1097</v>
      </c>
      <c r="L36" s="20">
        <v>583</v>
      </c>
      <c r="M36" s="20">
        <v>514</v>
      </c>
    </row>
    <row r="37" spans="1:13" ht="17.100000000000001" customHeight="1">
      <c r="A37" s="12" t="s">
        <v>33</v>
      </c>
      <c r="B37" s="11">
        <f t="shared" ref="B37" si="4">SUM(C37:D37)</f>
        <v>6456</v>
      </c>
      <c r="C37" s="11">
        <v>3338</v>
      </c>
      <c r="D37" s="11">
        <v>3118</v>
      </c>
      <c r="E37" s="11">
        <f t="shared" ref="E37" si="5">SUM(F37:G37)</f>
        <v>1021</v>
      </c>
      <c r="F37" s="20">
        <v>511</v>
      </c>
      <c r="G37" s="20">
        <v>510</v>
      </c>
      <c r="H37" s="11">
        <f t="shared" ref="H37" si="6">SUM(I37:J37)</f>
        <v>977</v>
      </c>
      <c r="I37" s="20">
        <v>522</v>
      </c>
      <c r="J37" s="20">
        <v>455</v>
      </c>
      <c r="K37" s="11">
        <f t="shared" ref="K37" si="7">SUM(L37:M37)</f>
        <v>1115</v>
      </c>
      <c r="L37" s="20">
        <v>577</v>
      </c>
      <c r="M37" s="20">
        <v>538</v>
      </c>
    </row>
    <row r="38" spans="1:13" ht="17.100000000000001" customHeight="1" thickBot="1">
      <c r="A38" s="12" t="s">
        <v>34</v>
      </c>
      <c r="B38" s="11">
        <f t="shared" ref="B38" si="8">SUM(C38:D38)</f>
        <v>6246</v>
      </c>
      <c r="C38" s="11">
        <v>3230</v>
      </c>
      <c r="D38" s="11">
        <v>3016</v>
      </c>
      <c r="E38" s="11">
        <f t="shared" ref="E38" si="9">SUM(F38:G38)</f>
        <v>958</v>
      </c>
      <c r="F38" s="20">
        <v>468</v>
      </c>
      <c r="G38" s="20">
        <v>490</v>
      </c>
      <c r="H38" s="11">
        <f t="shared" ref="H38" si="10">SUM(I38:J38)</f>
        <v>1011</v>
      </c>
      <c r="I38" s="20">
        <v>515</v>
      </c>
      <c r="J38" s="20">
        <v>496</v>
      </c>
      <c r="K38" s="11">
        <f t="shared" ref="K38" si="11">SUM(L38:M38)</f>
        <v>978</v>
      </c>
      <c r="L38" s="20">
        <v>522</v>
      </c>
      <c r="M38" s="20">
        <v>456</v>
      </c>
    </row>
    <row r="39" spans="1:13" ht="17.100000000000001" customHeight="1" thickTop="1">
      <c r="A39" s="32" t="s">
        <v>4</v>
      </c>
      <c r="B39" s="23" t="s">
        <v>10</v>
      </c>
      <c r="C39" s="23"/>
      <c r="D39" s="24"/>
      <c r="E39" s="23" t="s">
        <v>11</v>
      </c>
      <c r="F39" s="23"/>
      <c r="G39" s="24"/>
      <c r="H39" s="23" t="s">
        <v>12</v>
      </c>
      <c r="I39" s="23"/>
      <c r="J39" s="23"/>
      <c r="K39" s="3"/>
      <c r="L39" s="3"/>
      <c r="M39" s="3"/>
    </row>
    <row r="40" spans="1:13" ht="17.100000000000001" customHeight="1">
      <c r="A40" s="33"/>
      <c r="B40" s="6" t="s">
        <v>14</v>
      </c>
      <c r="C40" s="6" t="s">
        <v>5</v>
      </c>
      <c r="D40" s="6" t="s">
        <v>6</v>
      </c>
      <c r="E40" s="6" t="s">
        <v>14</v>
      </c>
      <c r="F40" s="6" t="s">
        <v>5</v>
      </c>
      <c r="G40" s="6" t="s">
        <v>6</v>
      </c>
      <c r="H40" s="6" t="s">
        <v>14</v>
      </c>
      <c r="I40" s="6" t="s">
        <v>5</v>
      </c>
      <c r="J40" s="7" t="s">
        <v>6</v>
      </c>
    </row>
    <row r="41" spans="1:13" ht="9.9499999999999993" customHeight="1">
      <c r="A41" s="8"/>
    </row>
    <row r="42" spans="1:13" ht="17.100000000000001" customHeight="1">
      <c r="A42" s="9" t="s">
        <v>29</v>
      </c>
      <c r="B42" s="10">
        <f t="shared" ref="B42:B44" si="12">SUM(C42:D42)</f>
        <v>1117</v>
      </c>
      <c r="C42" s="20">
        <v>577</v>
      </c>
      <c r="D42" s="20">
        <v>540</v>
      </c>
      <c r="E42" s="11">
        <f t="shared" ref="E42:E44" si="13">SUM(F42:G42)</f>
        <v>1224</v>
      </c>
      <c r="F42" s="20">
        <v>621</v>
      </c>
      <c r="G42" s="20">
        <v>603</v>
      </c>
      <c r="H42" s="11">
        <f t="shared" ref="H42:H44" si="14">SUM(I42:J42)</f>
        <v>1161</v>
      </c>
      <c r="I42" s="20">
        <v>578</v>
      </c>
      <c r="J42" s="20">
        <v>583</v>
      </c>
    </row>
    <row r="43" spans="1:13" ht="17.100000000000001" customHeight="1">
      <c r="A43" s="12" t="s">
        <v>31</v>
      </c>
      <c r="B43" s="11">
        <f t="shared" si="12"/>
        <v>1155</v>
      </c>
      <c r="C43" s="20">
        <v>589</v>
      </c>
      <c r="D43" s="20">
        <v>566</v>
      </c>
      <c r="E43" s="11">
        <f t="shared" si="13"/>
        <v>1117</v>
      </c>
      <c r="F43" s="20">
        <v>578</v>
      </c>
      <c r="G43" s="20">
        <v>539</v>
      </c>
      <c r="H43" s="11">
        <f t="shared" si="14"/>
        <v>1230</v>
      </c>
      <c r="I43" s="20">
        <v>622</v>
      </c>
      <c r="J43" s="20">
        <v>608</v>
      </c>
    </row>
    <row r="44" spans="1:13" s="21" customFormat="1" ht="17.100000000000001" customHeight="1">
      <c r="A44" s="12" t="s">
        <v>32</v>
      </c>
      <c r="B44" s="11">
        <f t="shared" si="12"/>
        <v>1099</v>
      </c>
      <c r="C44" s="20">
        <v>576</v>
      </c>
      <c r="D44" s="20">
        <v>523</v>
      </c>
      <c r="E44" s="11">
        <f t="shared" si="13"/>
        <v>1153</v>
      </c>
      <c r="F44" s="20">
        <v>586</v>
      </c>
      <c r="G44" s="20">
        <v>567</v>
      </c>
      <c r="H44" s="11">
        <f t="shared" si="14"/>
        <v>1115</v>
      </c>
      <c r="I44" s="20">
        <v>583</v>
      </c>
      <c r="J44" s="20">
        <v>532</v>
      </c>
    </row>
    <row r="45" spans="1:13" ht="17.100000000000001" customHeight="1">
      <c r="A45" s="12" t="s">
        <v>33</v>
      </c>
      <c r="B45" s="10">
        <f t="shared" ref="B45" si="15">SUM(C45:D45)</f>
        <v>1090</v>
      </c>
      <c r="C45" s="20">
        <v>571</v>
      </c>
      <c r="D45" s="20">
        <v>519</v>
      </c>
      <c r="E45" s="11">
        <f t="shared" ref="E45" si="16">SUM(F45:G45)</f>
        <v>1098</v>
      </c>
      <c r="F45" s="20">
        <v>574</v>
      </c>
      <c r="G45" s="20">
        <v>524</v>
      </c>
      <c r="H45" s="11">
        <f t="shared" ref="H45" si="17">SUM(I45:J45)</f>
        <v>1155</v>
      </c>
      <c r="I45" s="20">
        <v>583</v>
      </c>
      <c r="J45" s="20">
        <v>572</v>
      </c>
    </row>
    <row r="46" spans="1:13" ht="17.100000000000001" customHeight="1">
      <c r="A46" s="13" t="s">
        <v>34</v>
      </c>
      <c r="B46" s="14">
        <f t="shared" ref="B46" si="18">SUM(C46:D46)</f>
        <v>1119</v>
      </c>
      <c r="C46" s="25">
        <v>577</v>
      </c>
      <c r="D46" s="25">
        <v>542</v>
      </c>
      <c r="E46" s="15">
        <f t="shared" ref="E46" si="19">SUM(F46:G46)</f>
        <v>1082</v>
      </c>
      <c r="F46" s="25">
        <v>576</v>
      </c>
      <c r="G46" s="25">
        <v>506</v>
      </c>
      <c r="H46" s="15">
        <f t="shared" ref="H46" si="20">SUM(I46:J46)</f>
        <v>1098</v>
      </c>
      <c r="I46" s="25">
        <v>572</v>
      </c>
      <c r="J46" s="25">
        <v>526</v>
      </c>
    </row>
    <row r="47" spans="1:13" ht="17.100000000000001" customHeight="1">
      <c r="J47" s="16" t="s">
        <v>16</v>
      </c>
    </row>
    <row r="48" spans="1:13" ht="11.25" customHeight="1"/>
    <row r="49" spans="1:13" ht="17.100000000000001" customHeight="1">
      <c r="A49" s="1" t="s">
        <v>26</v>
      </c>
    </row>
    <row r="50" spans="1:13" ht="17.100000000000001" customHeight="1" thickBot="1">
      <c r="L50" s="26"/>
      <c r="M50" s="26" t="s">
        <v>36</v>
      </c>
    </row>
    <row r="51" spans="1:13" ht="17.100000000000001" customHeight="1" thickTop="1">
      <c r="A51" s="32" t="s">
        <v>4</v>
      </c>
      <c r="B51" s="34" t="s">
        <v>14</v>
      </c>
      <c r="C51" s="3"/>
      <c r="D51" s="4"/>
      <c r="E51" s="23" t="s">
        <v>7</v>
      </c>
      <c r="F51" s="23"/>
      <c r="G51" s="24"/>
      <c r="H51" s="23" t="s">
        <v>8</v>
      </c>
      <c r="I51" s="23"/>
      <c r="J51" s="24"/>
      <c r="K51" s="23" t="s">
        <v>9</v>
      </c>
      <c r="L51" s="23"/>
      <c r="M51" s="23"/>
    </row>
    <row r="52" spans="1:13" ht="17.100000000000001" customHeight="1">
      <c r="A52" s="33"/>
      <c r="B52" s="35"/>
      <c r="C52" s="5" t="s">
        <v>5</v>
      </c>
      <c r="D52" s="6" t="s">
        <v>6</v>
      </c>
      <c r="E52" s="6" t="s">
        <v>14</v>
      </c>
      <c r="F52" s="6" t="s">
        <v>5</v>
      </c>
      <c r="G52" s="6" t="s">
        <v>6</v>
      </c>
      <c r="H52" s="6" t="s">
        <v>14</v>
      </c>
      <c r="I52" s="6" t="s">
        <v>5</v>
      </c>
      <c r="J52" s="6" t="s">
        <v>6</v>
      </c>
      <c r="K52" s="6" t="s">
        <v>14</v>
      </c>
      <c r="L52" s="6" t="s">
        <v>5</v>
      </c>
      <c r="M52" s="7" t="s">
        <v>6</v>
      </c>
    </row>
    <row r="53" spans="1:13" ht="9.9499999999999993" customHeight="1">
      <c r="A53" s="8"/>
    </row>
    <row r="54" spans="1:13" ht="17.100000000000001" customHeight="1">
      <c r="A54" s="9" t="s">
        <v>29</v>
      </c>
      <c r="B54" s="10">
        <f t="shared" ref="B54" si="21">SUM(C54:D54)</f>
        <v>3809</v>
      </c>
      <c r="C54" s="11">
        <f t="shared" ref="C54:C56" si="22">SUM(F54,I54,L54)</f>
        <v>1945</v>
      </c>
      <c r="D54" s="11">
        <f t="shared" ref="D54:D56" si="23">SUM(G54,J54,M54)</f>
        <v>1864</v>
      </c>
      <c r="E54" s="11">
        <f t="shared" ref="E54:E56" si="24">SUM(F54:G54)</f>
        <v>1276</v>
      </c>
      <c r="F54" s="11">
        <v>658</v>
      </c>
      <c r="G54" s="11">
        <v>618</v>
      </c>
      <c r="H54" s="11">
        <f t="shared" ref="H54:H56" si="25">SUM(I54:J54)</f>
        <v>1279</v>
      </c>
      <c r="I54" s="11">
        <v>657</v>
      </c>
      <c r="J54" s="11">
        <v>622</v>
      </c>
      <c r="K54" s="11">
        <f t="shared" ref="K54:K56" si="26">SUM(L54:M54)</f>
        <v>1254</v>
      </c>
      <c r="L54" s="11">
        <v>630</v>
      </c>
      <c r="M54" s="11">
        <v>624</v>
      </c>
    </row>
    <row r="55" spans="1:13" ht="17.100000000000001" customHeight="1">
      <c r="A55" s="12" t="s">
        <v>31</v>
      </c>
      <c r="B55" s="11">
        <f>SUM(C55:D55)</f>
        <v>3728</v>
      </c>
      <c r="C55" s="11">
        <f t="shared" si="22"/>
        <v>1904</v>
      </c>
      <c r="D55" s="11">
        <f t="shared" si="23"/>
        <v>1824</v>
      </c>
      <c r="E55" s="11">
        <f t="shared" si="24"/>
        <v>1158</v>
      </c>
      <c r="F55" s="11">
        <v>581</v>
      </c>
      <c r="G55" s="11">
        <v>577</v>
      </c>
      <c r="H55" s="11">
        <f t="shared" si="25"/>
        <v>1282</v>
      </c>
      <c r="I55" s="11">
        <v>662</v>
      </c>
      <c r="J55" s="11">
        <v>620</v>
      </c>
      <c r="K55" s="11">
        <f t="shared" si="26"/>
        <v>1288</v>
      </c>
      <c r="L55" s="11">
        <v>661</v>
      </c>
      <c r="M55" s="11">
        <v>627</v>
      </c>
    </row>
    <row r="56" spans="1:13" s="21" customFormat="1" ht="16.5" customHeight="1">
      <c r="A56" s="12" t="s">
        <v>32</v>
      </c>
      <c r="B56" s="11">
        <f t="shared" ref="B56" si="27">SUM(C56:D56)</f>
        <v>3628</v>
      </c>
      <c r="C56" s="11">
        <f t="shared" si="22"/>
        <v>1840</v>
      </c>
      <c r="D56" s="11">
        <f t="shared" si="23"/>
        <v>1788</v>
      </c>
      <c r="E56" s="11">
        <f t="shared" si="24"/>
        <v>1187</v>
      </c>
      <c r="F56" s="11">
        <v>603</v>
      </c>
      <c r="G56" s="11">
        <v>584</v>
      </c>
      <c r="H56" s="11">
        <f t="shared" si="25"/>
        <v>1158</v>
      </c>
      <c r="I56" s="11">
        <v>579</v>
      </c>
      <c r="J56" s="11">
        <v>579</v>
      </c>
      <c r="K56" s="11">
        <f t="shared" si="26"/>
        <v>1283</v>
      </c>
      <c r="L56" s="11">
        <v>658</v>
      </c>
      <c r="M56" s="11">
        <v>625</v>
      </c>
    </row>
    <row r="57" spans="1:13" ht="17.100000000000001" customHeight="1">
      <c r="A57" s="12" t="s">
        <v>33</v>
      </c>
      <c r="B57" s="10">
        <f>SUM(C57:D57)</f>
        <v>3443</v>
      </c>
      <c r="C57" s="11">
        <v>1757</v>
      </c>
      <c r="D57" s="11">
        <v>1686</v>
      </c>
      <c r="E57" s="11">
        <f t="shared" ref="E57:E58" si="28">SUM(F57:G57)</f>
        <v>1104</v>
      </c>
      <c r="F57" s="11">
        <v>579</v>
      </c>
      <c r="G57" s="11">
        <v>525</v>
      </c>
      <c r="H57" s="11">
        <f t="shared" ref="H57:H58" si="29">SUM(I57:J57)</f>
        <v>1187</v>
      </c>
      <c r="I57" s="11">
        <v>601</v>
      </c>
      <c r="J57" s="11">
        <v>586</v>
      </c>
      <c r="K57" s="11">
        <f t="shared" ref="K57:K58" si="30">SUM(L57:M57)</f>
        <v>1152</v>
      </c>
      <c r="L57" s="11">
        <v>577</v>
      </c>
      <c r="M57" s="11">
        <v>575</v>
      </c>
    </row>
    <row r="58" spans="1:13" ht="17.100000000000001" customHeight="1">
      <c r="A58" s="13" t="s">
        <v>34</v>
      </c>
      <c r="B58" s="14">
        <f t="shared" ref="B58" si="31">SUM(C58:D58)</f>
        <v>3425</v>
      </c>
      <c r="C58" s="15">
        <v>1752</v>
      </c>
      <c r="D58" s="15">
        <v>1673</v>
      </c>
      <c r="E58" s="15">
        <f t="shared" si="28"/>
        <v>1130</v>
      </c>
      <c r="F58" s="15">
        <v>573</v>
      </c>
      <c r="G58" s="15">
        <v>557</v>
      </c>
      <c r="H58" s="15">
        <f t="shared" si="29"/>
        <v>1106</v>
      </c>
      <c r="I58" s="15">
        <v>581</v>
      </c>
      <c r="J58" s="15">
        <v>525</v>
      </c>
      <c r="K58" s="15">
        <f t="shared" si="30"/>
        <v>1189</v>
      </c>
      <c r="L58" s="15">
        <v>598</v>
      </c>
      <c r="M58" s="15">
        <v>591</v>
      </c>
    </row>
    <row r="59" spans="1:13" ht="17.100000000000001" customHeight="1">
      <c r="M59" s="16" t="s">
        <v>17</v>
      </c>
    </row>
  </sheetData>
  <mergeCells count="23">
    <mergeCell ref="A15:A16"/>
    <mergeCell ref="B15:B16"/>
    <mergeCell ref="E15:G15"/>
    <mergeCell ref="H15:J15"/>
    <mergeCell ref="K15:M15"/>
    <mergeCell ref="A3:A4"/>
    <mergeCell ref="B3:B4"/>
    <mergeCell ref="E3:G3"/>
    <mergeCell ref="H3:J3"/>
    <mergeCell ref="K3:M3"/>
    <mergeCell ref="H21:J21"/>
    <mergeCell ref="K21:M21"/>
    <mergeCell ref="A51:A52"/>
    <mergeCell ref="B51:B52"/>
    <mergeCell ref="B31:B32"/>
    <mergeCell ref="A31:A32"/>
    <mergeCell ref="A39:A40"/>
    <mergeCell ref="K31:M31"/>
    <mergeCell ref="E31:G31"/>
    <mergeCell ref="H31:J31"/>
    <mergeCell ref="A21:A22"/>
    <mergeCell ref="B21:D21"/>
    <mergeCell ref="E21:G21"/>
  </mergeCells>
  <phoneticPr fontId="2"/>
  <pageMargins left="1.2204724409448819" right="0.23622047244094491" top="0.94488188976377963" bottom="0.83531250000000001" header="0.51181102362204722" footer="0.51181102362204722"/>
  <pageSetup paperSize="9" scale="81" orientation="portrait" r:id="rId1"/>
  <headerFooter alignWithMargins="0">
    <oddFooter xml:space="preserve">&amp;C&amp;"BIZ UD明朝 Medium,標準"&amp;11－77－&amp;12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入間市役所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NDPWS497</dc:creator>
  <cp:lastModifiedBy>IRWS6539</cp:lastModifiedBy>
  <cp:lastPrinted>2026-03-17T04:11:29Z</cp:lastPrinted>
  <dcterms:created xsi:type="dcterms:W3CDTF">2001-06-19T01:57:31Z</dcterms:created>
  <dcterms:modified xsi:type="dcterms:W3CDTF">2026-03-25T05:59:25Z</dcterms:modified>
</cp:coreProperties>
</file>