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統一基準による地方公会計★\平成２９年度（Ｈ28年度決算）\03財務書類作成\05財務書類\99公表物\"/>
    </mc:Choice>
  </mc:AlternateContent>
  <bookViews>
    <workbookView xWindow="-15" yWindow="-15" windowWidth="10200" windowHeight="7470" tabRatio="652"/>
  </bookViews>
  <sheets>
    <sheet name="【全体】有形固定資産" sheetId="7" r:id="rId1"/>
    <sheet name="【全体】増減の明細" sheetId="8" r:id="rId2"/>
    <sheet name="【全体】基金" sheetId="9" r:id="rId3"/>
    <sheet name="【全体】未収金及び長期延滞債権" sheetId="37" r:id="rId4"/>
    <sheet name="【全体】地方債（借入先別）(H28)" sheetId="50" r:id="rId5"/>
    <sheet name="【全体】地方債（利率別など）" sheetId="32" r:id="rId6"/>
    <sheet name="【全体】引当金" sheetId="14" r:id="rId7"/>
    <sheet name="【全体】補助金" sheetId="42" r:id="rId8"/>
    <sheet name="【全体】財源明細" sheetId="58" r:id="rId9"/>
    <sheet name="【全体】財源情報明細" sheetId="25" r:id="rId10"/>
    <sheet name="【全体】資金明細" sheetId="18" r:id="rId11"/>
  </sheets>
  <definedNames>
    <definedName name="AS2DocOpenMode" hidden="1">"AS2DocumentEdit"</definedName>
    <definedName name="_xlnm.Print_Area" localSheetId="6">【全体】引当金!$A$1:$H$12</definedName>
    <definedName name="_xlnm.Print_Area" localSheetId="2">【全体】基金!$B$1:$M$26</definedName>
    <definedName name="_xlnm.Print_Area" localSheetId="9">【全体】財源情報明細!$B$1:$I$12</definedName>
    <definedName name="_xlnm.Print_Area" localSheetId="8">【全体】財源明細!$A$1:$F$53</definedName>
    <definedName name="_xlnm.Print_Area" localSheetId="10">【全体】資金明細!$A$1:$D$12</definedName>
    <definedName name="_xlnm.Print_Area" localSheetId="1">【全体】増減の明細!$B$1:$N$31</definedName>
    <definedName name="_xlnm.Print_Area" localSheetId="4">'【全体】地方債（借入先別）(H28)'!$A$1:$M$21</definedName>
    <definedName name="_xlnm.Print_Area" localSheetId="5">'【全体】地方債（利率別など）'!$A$1:$L$19</definedName>
    <definedName name="_xlnm.Print_Area" localSheetId="7">【全体】補助金!$A$1:$J$49</definedName>
    <definedName name="_xlnm.Print_Area" localSheetId="3">【全体】未収金及び長期延滞債権!$A$1:$J$48</definedName>
    <definedName name="_xlnm.Print_Area" localSheetId="0">【全体】有形固定資産!$A$1:$S$52</definedName>
  </definedNames>
  <calcPr calcId="152511"/>
</workbook>
</file>

<file path=xl/calcChain.xml><?xml version="1.0" encoding="utf-8"?>
<calcChain xmlns="http://schemas.openxmlformats.org/spreadsheetml/2006/main">
  <c r="Z28" i="8" l="1"/>
  <c r="V28" i="8"/>
  <c r="T28" i="8"/>
  <c r="S28" i="8"/>
  <c r="R28" i="8"/>
  <c r="W27" i="8"/>
  <c r="U27" i="8"/>
  <c r="AA26" i="8"/>
  <c r="W26" i="8"/>
  <c r="U26" i="8"/>
  <c r="X26" i="8" s="1"/>
  <c r="AA25" i="8"/>
  <c r="W25" i="8"/>
  <c r="U25" i="8"/>
  <c r="AA24" i="8"/>
  <c r="W24" i="8"/>
  <c r="X24" i="8" s="1"/>
  <c r="AA23" i="8"/>
  <c r="W23" i="8"/>
  <c r="X23" i="8" s="1"/>
  <c r="AA22" i="8"/>
  <c r="X22" i="8"/>
  <c r="W22" i="8"/>
  <c r="U22" i="8"/>
  <c r="AA21" i="8"/>
  <c r="X21" i="8"/>
  <c r="W21" i="8"/>
  <c r="U21" i="8"/>
  <c r="AA20" i="8"/>
  <c r="X20" i="8"/>
  <c r="W20" i="8"/>
  <c r="AA19" i="8"/>
  <c r="W19" i="8"/>
  <c r="X19" i="8" s="1"/>
  <c r="U19" i="8"/>
  <c r="AA18" i="8"/>
  <c r="W18" i="8"/>
  <c r="U18" i="8"/>
  <c r="AA17" i="8"/>
  <c r="W17" i="8"/>
  <c r="X17" i="8" s="1"/>
  <c r="U17" i="8"/>
  <c r="AA16" i="8"/>
  <c r="W16" i="8"/>
  <c r="X16" i="8" s="1"/>
  <c r="V12" i="8"/>
  <c r="T12" i="8"/>
  <c r="S12" i="8"/>
  <c r="R12" i="8"/>
  <c r="Z11" i="8"/>
  <c r="U11" i="8"/>
  <c r="U12" i="8" s="1"/>
  <c r="X27" i="8" l="1"/>
  <c r="U28" i="8"/>
  <c r="X18" i="8"/>
  <c r="X25" i="8"/>
  <c r="X28" i="8"/>
  <c r="X11" i="8"/>
  <c r="X12" i="8" l="1"/>
  <c r="AL34" i="7" l="1"/>
  <c r="AL35" i="7"/>
  <c r="AL36" i="7"/>
  <c r="AL37" i="7"/>
  <c r="AL38" i="7"/>
  <c r="AL39" i="7"/>
  <c r="AL40" i="7"/>
  <c r="AL41" i="7"/>
  <c r="AL42" i="7"/>
  <c r="AL43" i="7"/>
  <c r="AL44" i="7"/>
  <c r="AL45" i="7"/>
  <c r="AL46" i="7"/>
  <c r="AL47" i="7"/>
  <c r="AL48" i="7"/>
  <c r="AL33" i="7"/>
  <c r="AL49" i="7" l="1"/>
  <c r="T42" i="7" l="1"/>
  <c r="T33" i="7" l="1"/>
  <c r="T43" i="7"/>
  <c r="T46" i="7"/>
  <c r="T48" i="7"/>
  <c r="T44" i="7"/>
  <c r="T39" i="7"/>
  <c r="T35" i="7"/>
  <c r="T40" i="7"/>
  <c r="T36" i="7"/>
  <c r="T38" i="7"/>
  <c r="T34" i="7"/>
  <c r="T41" i="7"/>
  <c r="T37" i="7"/>
  <c r="T45" i="7"/>
  <c r="T47" i="7"/>
  <c r="T49" i="7"/>
</calcChain>
</file>

<file path=xl/comments1.xml><?xml version="1.0" encoding="utf-8"?>
<comments xmlns="http://schemas.openxmlformats.org/spreadsheetml/2006/main">
  <authors>
    <author>IRWS3413</author>
  </authors>
  <commentList>
    <comment ref="U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貸借対照表上、おそらく千円丸めの関係で資産-負債と一致しない。</t>
        </r>
      </text>
    </comment>
    <comment ref="V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勘定科目に基金がなく、基本財産の計上もないため、出資金は指定正味財産にあてられたものとし、指定正味財産を資本金として読み替える。</t>
        </r>
      </text>
    </comment>
    <comment ref="Q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財務書類は広報課からもらう。</t>
        </r>
      </text>
    </comment>
    <comment ref="U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貸借対照表上、おそらく千円丸めの関係で資産-負債と一致しない。</t>
        </r>
      </text>
    </comment>
    <comment ref="Q2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財務書類は農業振興課からもらう。</t>
        </r>
      </text>
    </comment>
    <comment ref="Q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財務書類は交付税担当からもらう。健全化で使用？
広報課に届くので、直接広報課にもらうのも可。</t>
        </r>
      </text>
    </comment>
    <comment ref="U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貸借対照表上、おそらく千円丸めの関係で資産-負債と一致しない。</t>
        </r>
      </text>
    </comment>
    <comment ref="Q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財務書類は交付税担当からもらう。健全化で使用？
広報課に届くので、直接広報課にもらうのも可。</t>
        </r>
      </text>
    </comment>
    <comment ref="U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IRWS3413:</t>
        </r>
        <r>
          <rPr>
            <sz val="9"/>
            <color indexed="81"/>
            <rFont val="ＭＳ Ｐゴシック"/>
            <family val="3"/>
            <charset val="128"/>
          </rPr>
          <t xml:space="preserve">
貸借対照表上、おそらく千円丸めの関係で資産-負債と一致しない。</t>
        </r>
      </text>
    </comment>
    <comment ref="R2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出資金
　H8.7.10豊岡パークビルに「商店街振興事業出資金」として30,000千円出資
　H12年入間都市開発㈱に「商店街振興事業出資金」として30,000千円出資。他に現物出資497,150千円。合計557,150千円</t>
        </r>
      </text>
    </comment>
  </commentList>
</comments>
</file>

<file path=xl/sharedStrings.xml><?xml version="1.0" encoding="utf-8"?>
<sst xmlns="http://schemas.openxmlformats.org/spreadsheetml/2006/main" count="1056" uniqueCount="388">
  <si>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</si>
  <si>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</si>
  <si>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</si>
  <si>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</si>
  <si>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</si>
  <si>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1"/>
  </si>
  <si>
    <t>附属明細書</t>
    <rPh sb="0" eb="2">
      <t>フゾク</t>
    </rPh>
    <rPh sb="2" eb="5">
      <t>メイサイショ</t>
    </rPh>
    <phoneticPr fontId="11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</si>
  <si>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1"/>
  </si>
  <si>
    <t>（１）資産項目の明細</t>
    <rPh sb="3" eb="5">
      <t>シサン</t>
    </rPh>
    <rPh sb="5" eb="7">
      <t>コウモク</t>
    </rPh>
    <rPh sb="8" eb="10">
      <t>メイサイ</t>
    </rPh>
    <phoneticPr fontId="11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</si>
  <si>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1"/>
  </si>
  <si>
    <t>区分</t>
    <rPh sb="0" eb="2">
      <t>クブン</t>
    </rPh>
    <phoneticPr fontId="11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</si>
  <si>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</si>
  <si>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</si>
  <si>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</si>
  <si>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</si>
  <si>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</si>
  <si>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</si>
  <si>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1"/>
  </si>
  <si>
    <t xml:space="preserve"> 事業用資産</t>
    <rPh sb="1" eb="4">
      <t>ジギョウヨウ</t>
    </rPh>
    <rPh sb="4" eb="6">
      <t>シサン</t>
    </rPh>
    <phoneticPr fontId="11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</si>
  <si>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</si>
  <si>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1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</si>
  <si>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</si>
  <si>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</si>
  <si>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1"/>
  </si>
  <si>
    <t>　　浮標等</t>
    <rPh sb="2" eb="4">
      <t>フヒョウ</t>
    </rPh>
    <rPh sb="4" eb="5">
      <t>ナド</t>
    </rPh>
    <phoneticPr fontId="11"/>
  </si>
  <si>
    <t>　　航空機</t>
    <rPh sb="2" eb="5">
      <t>コウクウキ</t>
    </rPh>
    <phoneticPr fontId="11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</si>
  <si>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</si>
  <si>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1"/>
  </si>
  <si>
    <t xml:space="preserve"> インフラ資産</t>
    <rPh sb="5" eb="7">
      <t>シサン</t>
    </rPh>
    <phoneticPr fontId="11"/>
  </si>
  <si>
    <t>　　土地</t>
    <rPh sb="2" eb="4">
      <t>トチ</t>
    </rPh>
    <phoneticPr fontId="2"/>
  </si>
  <si>
    <t>　　建物</t>
    <rPh sb="2" eb="4">
      <t>タテモノ</t>
    </rPh>
    <phoneticPr fontId="11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</si>
  <si>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</si>
  <si>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</si>
  <si>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1"/>
  </si>
  <si>
    <t>福祉</t>
    <rPh sb="0" eb="2">
      <t>フクシ</t>
    </rPh>
    <phoneticPr fontId="11"/>
  </si>
  <si>
    <t>環境衛生</t>
    <rPh sb="0" eb="2">
      <t>カンキョウ</t>
    </rPh>
    <rPh sb="2" eb="4">
      <t>エイセイ</t>
    </rPh>
    <phoneticPr fontId="11"/>
  </si>
  <si>
    <t>産業振興</t>
    <rPh sb="0" eb="2">
      <t>サンギョウ</t>
    </rPh>
    <rPh sb="2" eb="4">
      <t>シンコウ</t>
    </rPh>
    <phoneticPr fontId="11"/>
  </si>
  <si>
    <t>消防</t>
    <rPh sb="0" eb="2">
      <t>ショウボウ</t>
    </rPh>
    <phoneticPr fontId="11"/>
  </si>
  <si>
    <t>総務</t>
    <rPh sb="0" eb="2">
      <t>ソウム</t>
    </rPh>
    <phoneticPr fontId="11"/>
  </si>
  <si>
    <t>合計</t>
    <rPh sb="0" eb="2">
      <t>ゴウケイ</t>
    </rPh>
    <phoneticPr fontId="11"/>
  </si>
  <si>
    <t>③投資及び出資金の明細</t>
    <phoneticPr fontId="11"/>
  </si>
  <si>
    <t>市場価格のあるもの</t>
    <rPh sb="0" eb="2">
      <t>シジョウ</t>
    </rPh>
    <rPh sb="2" eb="4">
      <t>カカク</t>
    </rPh>
    <phoneticPr fontId="11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</si>
  <si>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</si>
  <si>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</si>
  <si>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</si>
  <si>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</si>
  <si>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</si>
  <si>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11"/>
  </si>
  <si>
    <t>評価差額
（C）－（E)
（F)</t>
    <rPh sb="0" eb="2">
      <t>ヒョウカ</t>
    </rPh>
    <rPh sb="2" eb="4">
      <t>サガク</t>
    </rPh>
    <phoneticPr fontId="11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</si>
  <si>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1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</si>
  <si>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</si>
  <si>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</si>
  <si>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</si>
  <si>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</si>
  <si>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</si>
  <si>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</si>
  <si>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</si>
  <si>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11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</si>
  <si>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1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</si>
  <si>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</si>
  <si>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11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</si>
  <si>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1"/>
  </si>
  <si>
    <t>種類</t>
    <rPh sb="0" eb="2">
      <t>シュルイ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</si>
  <si>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</si>
  <si>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</si>
  <si>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11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</si>
  <si>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</si>
  <si>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</si>
  <si>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</si>
  <si>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</si>
  <si>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小計</t>
    <rPh sb="0" eb="2">
      <t>ショウケイ</t>
    </rPh>
    <phoneticPr fontId="11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</si>
  <si>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</si>
  <si>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11"/>
  </si>
  <si>
    <t>その他の未収金</t>
    <rPh sb="2" eb="3">
      <t>タ</t>
    </rPh>
    <rPh sb="4" eb="7">
      <t>ミシュウキン</t>
    </rPh>
    <phoneticPr fontId="11"/>
  </si>
  <si>
    <t>（２）負債項目の明細</t>
    <rPh sb="3" eb="5">
      <t>フサイ</t>
    </rPh>
    <rPh sb="5" eb="7">
      <t>コウモク</t>
    </rPh>
    <rPh sb="8" eb="10">
      <t>メイサイ</t>
    </rPh>
    <phoneticPr fontId="11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</si>
  <si>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1"/>
  </si>
  <si>
    <t>地方債残高</t>
    <rPh sb="0" eb="3">
      <t>チホウサイ</t>
    </rPh>
    <rPh sb="3" eb="5">
      <t>ザンダカ</t>
    </rPh>
    <phoneticPr fontId="24"/>
  </si>
  <si>
    <t>政府資金</t>
    <rPh sb="0" eb="2">
      <t>セイフ</t>
    </rPh>
    <rPh sb="2" eb="4">
      <t>シキン</t>
    </rPh>
    <phoneticPr fontId="24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</si>
  <si>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4"/>
  </si>
  <si>
    <t>市中銀行</t>
    <rPh sb="0" eb="2">
      <t>シチュウ</t>
    </rPh>
    <rPh sb="2" eb="4">
      <t>ギンコウ</t>
    </rPh>
    <phoneticPr fontId="24"/>
  </si>
  <si>
    <t>その他の
金融機関</t>
    <rPh sb="2" eb="3">
      <t>タ</t>
    </rPh>
    <rPh sb="5" eb="7">
      <t>キンユウ</t>
    </rPh>
    <rPh sb="7" eb="9">
      <t>キカン</t>
    </rPh>
    <phoneticPr fontId="24"/>
  </si>
  <si>
    <t>市場公募債</t>
    <rPh sb="0" eb="2">
      <t>シジョウ</t>
    </rPh>
    <rPh sb="2" eb="5">
      <t>コウボサイ</t>
    </rPh>
    <phoneticPr fontId="24"/>
  </si>
  <si>
    <t>その他</t>
    <rPh sb="2" eb="3">
      <t>タ</t>
    </rPh>
    <phoneticPr fontId="24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</si>
  <si>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</si>
  <si>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</si>
  <si>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</si>
  <si>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11"/>
  </si>
  <si>
    <t>　　一般公共事業</t>
    <rPh sb="2" eb="4">
      <t>イッパン</t>
    </rPh>
    <rPh sb="4" eb="6">
      <t>コウキョウ</t>
    </rPh>
    <rPh sb="6" eb="8">
      <t>ジギョウ</t>
    </rPh>
    <phoneticPr fontId="11"/>
  </si>
  <si>
    <t>　　公営住宅建設</t>
    <rPh sb="2" eb="4">
      <t>コウエイ</t>
    </rPh>
    <rPh sb="4" eb="6">
      <t>ジュウタク</t>
    </rPh>
    <rPh sb="6" eb="8">
      <t>ケンセツ</t>
    </rPh>
    <phoneticPr fontId="11"/>
  </si>
  <si>
    <t>　　災害復旧</t>
    <rPh sb="2" eb="4">
      <t>サイガイ</t>
    </rPh>
    <rPh sb="4" eb="6">
      <t>フッキュウ</t>
    </rPh>
    <phoneticPr fontId="11"/>
  </si>
  <si>
    <t>　　教育・福祉施設</t>
    <rPh sb="2" eb="4">
      <t>キョウイク</t>
    </rPh>
    <rPh sb="5" eb="7">
      <t>フクシ</t>
    </rPh>
    <rPh sb="7" eb="9">
      <t>シセツ</t>
    </rPh>
    <phoneticPr fontId="11"/>
  </si>
  <si>
    <t>　　一般単独事業</t>
    <rPh sb="2" eb="4">
      <t>イッパン</t>
    </rPh>
    <rPh sb="4" eb="6">
      <t>タンドク</t>
    </rPh>
    <rPh sb="6" eb="8">
      <t>ジギョウ</t>
    </rPh>
    <phoneticPr fontId="11"/>
  </si>
  <si>
    <t>　　その他</t>
    <rPh sb="4" eb="5">
      <t>ホカ</t>
    </rPh>
    <phoneticPr fontId="11"/>
  </si>
  <si>
    <t>【特別分】</t>
    <rPh sb="1" eb="3">
      <t>トクベツ</t>
    </rPh>
    <rPh sb="3" eb="4">
      <t>ブン</t>
    </rPh>
    <phoneticPr fontId="1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</si>
  <si>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5"/>
  </si>
  <si>
    <t>　　減税補てん債</t>
    <rPh sb="2" eb="4">
      <t>ゲンゼイ</t>
    </rPh>
    <rPh sb="4" eb="5">
      <t>ホ</t>
    </rPh>
    <rPh sb="7" eb="8">
      <t>サイ</t>
    </rPh>
    <phoneticPr fontId="25"/>
  </si>
  <si>
    <t>　　退職手当債</t>
    <rPh sb="2" eb="4">
      <t>タイショク</t>
    </rPh>
    <rPh sb="4" eb="6">
      <t>テアテ</t>
    </rPh>
    <rPh sb="6" eb="7">
      <t>サイ</t>
    </rPh>
    <phoneticPr fontId="25"/>
  </si>
  <si>
    <t>　　その他</t>
    <rPh sb="4" eb="5">
      <t>タ</t>
    </rPh>
    <phoneticPr fontId="25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</si>
  <si>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</si>
  <si>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24"/>
  </si>
  <si>
    <t>1.5％超
2.0％以下</t>
    <rPh sb="4" eb="5">
      <t>チョウ</t>
    </rPh>
    <rPh sb="10" eb="12">
      <t>イカ</t>
    </rPh>
    <phoneticPr fontId="24"/>
  </si>
  <si>
    <t>2.0％超
2.5％以下</t>
    <rPh sb="4" eb="5">
      <t>チョウ</t>
    </rPh>
    <rPh sb="10" eb="12">
      <t>イカ</t>
    </rPh>
    <phoneticPr fontId="24"/>
  </si>
  <si>
    <t>2.5％超
3.0％以下</t>
    <rPh sb="4" eb="5">
      <t>チョウ</t>
    </rPh>
    <rPh sb="10" eb="12">
      <t>イカ</t>
    </rPh>
    <phoneticPr fontId="24"/>
  </si>
  <si>
    <t>3.0％超
3.5％以下</t>
    <rPh sb="4" eb="5">
      <t>チョウ</t>
    </rPh>
    <rPh sb="10" eb="12">
      <t>イカ</t>
    </rPh>
    <phoneticPr fontId="24"/>
  </si>
  <si>
    <t>3.5％超
4.0％以下</t>
    <rPh sb="4" eb="5">
      <t>チョウ</t>
    </rPh>
    <rPh sb="10" eb="12">
      <t>イカ</t>
    </rPh>
    <phoneticPr fontId="24"/>
  </si>
  <si>
    <t>4.0％超</t>
    <rPh sb="4" eb="5">
      <t>チョウ</t>
    </rPh>
    <phoneticPr fontId="24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</si>
  <si>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4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</si>
  <si>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</si>
  <si>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</si>
  <si>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</si>
  <si>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</si>
  <si>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</si>
  <si>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</si>
  <si>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</si>
  <si>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</si>
  <si>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</si>
  <si>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</si>
  <si>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</si>
  <si>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4"/>
  </si>
  <si>
    <t>契約条項の概要</t>
    <rPh sb="0" eb="2">
      <t>ケイヤク</t>
    </rPh>
    <rPh sb="2" eb="4">
      <t>ジョウコウ</t>
    </rPh>
    <rPh sb="5" eb="7">
      <t>ガイヨウ</t>
    </rPh>
    <phoneticPr fontId="24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</si>
  <si>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</si>
  <si>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</si>
  <si>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</si>
  <si>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</si>
  <si>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</si>
  <si>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11"/>
  </si>
  <si>
    <t>その他</t>
    <rPh sb="2" eb="3">
      <t>タ</t>
    </rPh>
    <phoneticPr fontId="11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</si>
  <si>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</si>
  <si>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（１）補助金等の明細</t>
    <rPh sb="3" eb="7">
      <t>ホジョキンナド</t>
    </rPh>
    <rPh sb="8" eb="10">
      <t>メイサイ</t>
    </rPh>
    <phoneticPr fontId="11"/>
  </si>
  <si>
    <t>支出目的</t>
    <rPh sb="0" eb="2">
      <t>シシュツ</t>
    </rPh>
    <rPh sb="2" eb="4">
      <t>モクテキ</t>
    </rPh>
    <phoneticPr fontId="11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</si>
  <si>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1"/>
  </si>
  <si>
    <t>計</t>
    <rPh sb="0" eb="1">
      <t>ケイ</t>
    </rPh>
    <phoneticPr fontId="11"/>
  </si>
  <si>
    <t>・・・・</t>
  </si>
  <si>
    <t>（１）資金の明細</t>
    <rPh sb="3" eb="5">
      <t>シキン</t>
    </rPh>
    <rPh sb="6" eb="8">
      <t>メイサイ</t>
    </rPh>
    <phoneticPr fontId="11"/>
  </si>
  <si>
    <t>現金</t>
    <rPh sb="0" eb="2">
      <t>ゲンキン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</si>
  <si>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</si>
  <si>
    <t>短期投資</t>
    <rPh sb="0" eb="2">
      <t>タンキ</t>
    </rPh>
    <rPh sb="2" eb="4">
      <t>トウシ</t>
    </rPh>
    <phoneticPr fontId="2"/>
  </si>
  <si>
    <t>・・・・</t>
    <phoneticPr fontId="11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</si>
  <si>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1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</si>
  <si>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1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</si>
  <si>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1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</si>
  <si>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</si>
  <si>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</si>
  <si>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</si>
  <si>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合計</t>
    <rPh sb="0" eb="2">
      <t>ゴウケイ</t>
    </rPh>
    <phoneticPr fontId="2"/>
  </si>
  <si>
    <t>奨学基金</t>
    <rPh sb="0" eb="2">
      <t>ショウガク</t>
    </rPh>
    <rPh sb="2" eb="4">
      <t>キキン</t>
    </rPh>
    <phoneticPr fontId="2"/>
  </si>
  <si>
    <t>土地開発基金</t>
    <rPh sb="0" eb="2">
      <t>トチ</t>
    </rPh>
    <rPh sb="2" eb="4">
      <t>カイハツ</t>
    </rPh>
    <rPh sb="4" eb="6">
      <t>キキン</t>
    </rPh>
    <phoneticPr fontId="2"/>
  </si>
  <si>
    <t>遺児奨学基金</t>
    <rPh sb="0" eb="2">
      <t>イジ</t>
    </rPh>
    <rPh sb="2" eb="4">
      <t>ショウガク</t>
    </rPh>
    <rPh sb="4" eb="6">
      <t>キキン</t>
    </rPh>
    <phoneticPr fontId="2"/>
  </si>
  <si>
    <t>子ども医療基金</t>
    <rPh sb="0" eb="1">
      <t>コ</t>
    </rPh>
    <rPh sb="3" eb="5">
      <t>イリョウ</t>
    </rPh>
    <rPh sb="5" eb="7">
      <t>キキン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</si>
  <si>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</si>
  <si>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2"/>
  </si>
  <si>
    <t>緑の基金</t>
    <rPh sb="0" eb="1">
      <t>ミドリ</t>
    </rPh>
    <rPh sb="2" eb="4">
      <t>キキン</t>
    </rPh>
    <phoneticPr fontId="2"/>
  </si>
  <si>
    <t>地域福祉基金</t>
    <rPh sb="0" eb="2">
      <t>チイキ</t>
    </rPh>
    <rPh sb="2" eb="4">
      <t>フクシ</t>
    </rPh>
    <rPh sb="4" eb="6">
      <t>キキン</t>
    </rPh>
    <phoneticPr fontId="2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</si>
  <si>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2"/>
  </si>
  <si>
    <t>（単位：千円　）</t>
    <rPh sb="1" eb="3">
      <t>タンイ</t>
    </rPh>
    <rPh sb="4" eb="6">
      <t>センエン</t>
    </rPh>
    <phoneticPr fontId="11"/>
  </si>
  <si>
    <t>（単位：千円）</t>
    <rPh sb="1" eb="3">
      <t>タンイ</t>
    </rPh>
    <rPh sb="4" eb="6">
      <t>センエン</t>
    </rPh>
    <phoneticPr fontId="11"/>
  </si>
  <si>
    <t>（単位：千円）</t>
    <rPh sb="1" eb="3">
      <t>タンイ</t>
    </rPh>
    <rPh sb="4" eb="6">
      <t>センエン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</si>
  <si>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</si>
  <si>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</si>
  <si>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</si>
  <si>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</si>
  <si>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該当なし</t>
    <rPh sb="0" eb="2">
      <t>ガイトウ</t>
    </rPh>
    <phoneticPr fontId="2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</si>
  <si>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2"/>
  </si>
  <si>
    <t>その他</t>
    <rPh sb="2" eb="3">
      <t>タ</t>
    </rPh>
    <phoneticPr fontId="2"/>
  </si>
  <si>
    <t>-</t>
  </si>
  <si>
    <t>（単位：千円）</t>
    <rPh sb="4" eb="6">
      <t>センエン</t>
    </rPh>
    <phoneticPr fontId="2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</si>
  <si>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1"/>
  </si>
  <si>
    <t>⑥未収金の明細</t>
    <rPh sb="1" eb="4">
      <t>ミシュウキン</t>
    </rPh>
    <rPh sb="5" eb="7">
      <t>メイサイ</t>
    </rPh>
    <phoneticPr fontId="11"/>
  </si>
  <si>
    <t>④引当金の明細</t>
    <rPh sb="1" eb="4">
      <t>ヒキアテキン</t>
    </rPh>
    <rPh sb="5" eb="7">
      <t>メイサイ</t>
    </rPh>
    <phoneticPr fontId="11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</si>
  <si>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1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</si>
  <si>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2"/>
  </si>
  <si>
    <t>ふるさと寄附金基金</t>
    <rPh sb="4" eb="7">
      <t>キフキン</t>
    </rPh>
    <rPh sb="7" eb="9">
      <t>キキン</t>
    </rPh>
    <phoneticPr fontId="2"/>
  </si>
  <si>
    <t>療養給付費負担金</t>
  </si>
  <si>
    <t>埼玉西部消防組合負担金</t>
  </si>
  <si>
    <t>民間保育所増改築整備事業補助金</t>
  </si>
  <si>
    <t>浄化槽設置整備事業補助金</t>
  </si>
  <si>
    <t>金額</t>
    <rPh sb="0" eb="2">
      <t>キンガク</t>
    </rPh>
    <phoneticPr fontId="2"/>
  </si>
  <si>
    <t>相手先等</t>
    <rPh sb="0" eb="3">
      <t>アイテサキ</t>
    </rPh>
    <rPh sb="3" eb="4">
      <t>トウ</t>
    </rPh>
    <phoneticPr fontId="11"/>
  </si>
  <si>
    <t>特定教育・保育施設等整備事業補助金</t>
    <phoneticPr fontId="2"/>
  </si>
  <si>
    <t>雨水浸透ます設置費補助金</t>
    <rPh sb="11" eb="12">
      <t>キン</t>
    </rPh>
    <phoneticPr fontId="2"/>
  </si>
  <si>
    <t>後期高齢者医療広域連合</t>
    <phoneticPr fontId="2"/>
  </si>
  <si>
    <t>下水道事業</t>
    <rPh sb="0" eb="3">
      <t>ゲスイドウ</t>
    </rPh>
    <rPh sb="3" eb="5">
      <t>ジギョウ</t>
    </rPh>
    <phoneticPr fontId="2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</si>
  <si>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2"/>
  </si>
  <si>
    <t>一般会計</t>
    <rPh sb="0" eb="2">
      <t>イッパン</t>
    </rPh>
    <rPh sb="2" eb="4">
      <t>カイケイ</t>
    </rPh>
    <phoneticPr fontId="2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</si>
  <si>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1"/>
  </si>
  <si>
    <t>（１）財源の明細</t>
    <rPh sb="3" eb="5">
      <t>ザイゲン</t>
    </rPh>
    <rPh sb="6" eb="8">
      <t>メイサイ</t>
    </rPh>
    <phoneticPr fontId="11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</si>
  <si>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</si>
  <si>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</si>
  <si>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税収等</t>
    <rPh sb="0" eb="2">
      <t>ゼイシュウ</t>
    </rPh>
    <rPh sb="2" eb="3">
      <t>ナド</t>
    </rPh>
    <phoneticPr fontId="2"/>
  </si>
  <si>
    <t>地方税</t>
    <rPh sb="0" eb="3">
      <t>チホウゼイ</t>
    </rPh>
    <phoneticPr fontId="2"/>
  </si>
  <si>
    <t>地方交付税</t>
    <rPh sb="0" eb="2">
      <t>チホウ</t>
    </rPh>
    <rPh sb="2" eb="5">
      <t>コウフゼイ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</si>
  <si>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</si>
  <si>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小計</t>
    <rPh sb="0" eb="2">
      <t>ショウケイ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</si>
  <si>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</si>
  <si>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資本的
補助金</t>
    <rPh sb="0" eb="3">
      <t>シホンテキ</t>
    </rPh>
    <rPh sb="4" eb="7">
      <t>ホジョキン</t>
    </rPh>
    <phoneticPr fontId="11"/>
  </si>
  <si>
    <t>国庫支出金</t>
    <rPh sb="0" eb="2">
      <t>コッコ</t>
    </rPh>
    <rPh sb="2" eb="5">
      <t>シシュツキン</t>
    </rPh>
    <phoneticPr fontId="2"/>
  </si>
  <si>
    <t>経常的
補助金</t>
    <rPh sb="0" eb="3">
      <t>ケイジョウテキ</t>
    </rPh>
    <rPh sb="4" eb="7">
      <t>ホジョキン</t>
    </rPh>
    <phoneticPr fontId="11"/>
  </si>
  <si>
    <t>（２）財源情報の明細</t>
    <rPh sb="3" eb="5">
      <t>ザイゲン</t>
    </rPh>
    <rPh sb="5" eb="7">
      <t>ジョウホウ</t>
    </rPh>
    <rPh sb="8" eb="10">
      <t>メイサイ</t>
    </rPh>
    <phoneticPr fontId="11"/>
  </si>
  <si>
    <t>金額</t>
    <rPh sb="0" eb="2">
      <t>キンガク</t>
    </rPh>
    <phoneticPr fontId="11"/>
  </si>
  <si>
    <t>内訳</t>
    <rPh sb="0" eb="2">
      <t>ウチワケ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</si>
  <si>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</si>
  <si>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地方債</t>
    <rPh sb="0" eb="3">
      <t>チホウサイ</t>
    </rPh>
    <phoneticPr fontId="11"/>
  </si>
  <si>
    <t>税収等</t>
    <rPh sb="0" eb="3">
      <t>ゼイシュウナド</t>
    </rPh>
    <phoneticPr fontId="11"/>
  </si>
  <si>
    <t>その他</t>
    <rPh sb="2" eb="3">
      <t>ホカ</t>
    </rPh>
    <phoneticPr fontId="11"/>
  </si>
  <si>
    <t>純行政コスト</t>
    <rPh sb="0" eb="1">
      <t>ジュン</t>
    </rPh>
    <rPh sb="1" eb="3">
      <t>ギョウセイ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</si>
  <si>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</si>
  <si>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</si>
  <si>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（単位：千円）</t>
    <rPh sb="1" eb="3">
      <t>タンイ</t>
    </rPh>
    <rPh sb="4" eb="5">
      <t>セン</t>
    </rPh>
    <rPh sb="5" eb="6">
      <t>エン</t>
    </rPh>
    <phoneticPr fontId="11"/>
  </si>
  <si>
    <t>税交付金</t>
    <rPh sb="0" eb="1">
      <t>ゼイ</t>
    </rPh>
    <rPh sb="1" eb="4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</si>
  <si>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</si>
  <si>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</si>
  <si>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</si>
  <si>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</si>
  <si>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2"/>
  </si>
  <si>
    <t>繰入金</t>
    <rPh sb="0" eb="2">
      <t>クリイレ</t>
    </rPh>
    <rPh sb="2" eb="3">
      <t>キン</t>
    </rPh>
    <phoneticPr fontId="2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</si>
  <si>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2"/>
  </si>
  <si>
    <t>H26</t>
    <phoneticPr fontId="2"/>
  </si>
  <si>
    <t>（単位：円）</t>
    <rPh sb="1" eb="3">
      <t>タンイ</t>
    </rPh>
    <rPh sb="4" eb="5">
      <t>エン</t>
    </rPh>
    <phoneticPr fontId="11"/>
  </si>
  <si>
    <t>全体</t>
    <rPh sb="0" eb="2">
      <t>ゼンタイ</t>
    </rPh>
    <phoneticPr fontId="2"/>
  </si>
  <si>
    <t>市民税（個人）</t>
  </si>
  <si>
    <t>市民税（法人）</t>
  </si>
  <si>
    <t>固定資産税</t>
  </si>
  <si>
    <t>軽自動車税</t>
  </si>
  <si>
    <t>特別土地保有税</t>
  </si>
  <si>
    <t>都市計画税</t>
  </si>
  <si>
    <t>保育料等利用者負担金（市立分）</t>
  </si>
  <si>
    <t>保育料等利用者負担金（市立以外）</t>
  </si>
  <si>
    <t>生活保護返還金</t>
  </si>
  <si>
    <t>中国残留邦人生活支援給付費返還金</t>
  </si>
  <si>
    <t>ひとり親家庭等医療費返還金</t>
  </si>
  <si>
    <t>児童扶養手当過年度返還金</t>
  </si>
  <si>
    <t>児童手当過年度返還金</t>
  </si>
  <si>
    <t>子ども医療費返還金</t>
  </si>
  <si>
    <t>学童保育室保育料</t>
  </si>
  <si>
    <t>重度心身障害者福祉手当返還金</t>
  </si>
  <si>
    <t>成年後見制度本人負担分</t>
  </si>
  <si>
    <t>公営住宅使用料</t>
  </si>
  <si>
    <t>市営住宅駐車場使用料</t>
  </si>
  <si>
    <t>あずま幼稚園入園料</t>
  </si>
  <si>
    <t>あずま幼稚園授業料</t>
  </si>
  <si>
    <t>学校給食センター対象校生徒等給食費</t>
  </si>
  <si>
    <t>重度心身障害者医療費返還金</t>
  </si>
  <si>
    <t>行政財産目的外使用料</t>
  </si>
  <si>
    <t>介護ロボット等導入支援事業</t>
    <phoneticPr fontId="2"/>
  </si>
  <si>
    <t>公共交通政策事業</t>
    <phoneticPr fontId="2"/>
  </si>
  <si>
    <t>ノンステップバス導入促進費補助金</t>
    <phoneticPr fontId="2"/>
  </si>
  <si>
    <t>西武バス（株）</t>
    <rPh sb="0" eb="2">
      <t>セイブ</t>
    </rPh>
    <rPh sb="4" eb="7">
      <t>カブ</t>
    </rPh>
    <phoneticPr fontId="2"/>
  </si>
  <si>
    <t>東日本旅客鉄道（株）八王子支社</t>
    <rPh sb="0" eb="1">
      <t>ヒガシ</t>
    </rPh>
    <rPh sb="1" eb="3">
      <t>ニホン</t>
    </rPh>
    <rPh sb="3" eb="5">
      <t>リョキャク</t>
    </rPh>
    <rPh sb="5" eb="7">
      <t>テツドウ</t>
    </rPh>
    <rPh sb="7" eb="10">
      <t>カブ</t>
    </rPh>
    <rPh sb="10" eb="13">
      <t>ハチオウジ</t>
    </rPh>
    <rPh sb="13" eb="15">
      <t>シシャ</t>
    </rPh>
    <phoneticPr fontId="2"/>
  </si>
  <si>
    <t>社会福祉法人むつみ会　ゆりかご保育園</t>
    <rPh sb="0" eb="2">
      <t>シャカイ</t>
    </rPh>
    <rPh sb="2" eb="4">
      <t>フクシ</t>
    </rPh>
    <rPh sb="4" eb="6">
      <t>ホウジン</t>
    </rPh>
    <rPh sb="9" eb="10">
      <t>カイ</t>
    </rPh>
    <rPh sb="15" eb="18">
      <t>ホイクエン</t>
    </rPh>
    <phoneticPr fontId="2"/>
  </si>
  <si>
    <t>介護給付事業　</t>
    <phoneticPr fontId="2"/>
  </si>
  <si>
    <t>事業名称</t>
    <rPh sb="0" eb="2">
      <t>ジギョウ</t>
    </rPh>
    <rPh sb="2" eb="4">
      <t>メイショウ</t>
    </rPh>
    <phoneticPr fontId="11"/>
  </si>
  <si>
    <t>下水道整備費</t>
  </si>
  <si>
    <t>金子駅バリアフリー設備整備補助事業</t>
  </si>
  <si>
    <t>職員給与</t>
  </si>
  <si>
    <t>訓練等給付事業</t>
  </si>
  <si>
    <t>事業費</t>
    <phoneticPr fontId="2"/>
  </si>
  <si>
    <t>入間市元気なバス需要創出モデル事業補助金</t>
    <phoneticPr fontId="2"/>
  </si>
  <si>
    <t>金子駅バリアフリー設備整備費補助金</t>
    <phoneticPr fontId="2"/>
  </si>
  <si>
    <t>地域介護・福祉空間整備推進交付金</t>
    <phoneticPr fontId="2"/>
  </si>
  <si>
    <t>社会福祉法人杏樹会　特別養護老人ホーム杏樹苑</t>
    <phoneticPr fontId="2"/>
  </si>
  <si>
    <t>株式会社かえら</t>
    <phoneticPr fontId="2"/>
  </si>
  <si>
    <t>社会福祉法人靖和会　入間つつじの園</t>
    <rPh sb="0" eb="2">
      <t>シャカイ</t>
    </rPh>
    <rPh sb="2" eb="4">
      <t>フクシ</t>
    </rPh>
    <rPh sb="4" eb="6">
      <t>ホウジン</t>
    </rPh>
    <rPh sb="6" eb="7">
      <t>ヤスシ</t>
    </rPh>
    <rPh sb="7" eb="8">
      <t>ワ</t>
    </rPh>
    <rPh sb="8" eb="9">
      <t>カイ</t>
    </rPh>
    <rPh sb="10" eb="12">
      <t>イルマ</t>
    </rPh>
    <rPh sb="16" eb="17">
      <t>エン</t>
    </rPh>
    <phoneticPr fontId="2"/>
  </si>
  <si>
    <t>ゆりかご保育園改築事業補助金</t>
    <phoneticPr fontId="2"/>
  </si>
  <si>
    <t>社会福祉施設等耐震化促進事業費補助金</t>
    <phoneticPr fontId="2"/>
  </si>
  <si>
    <t>補助金等名称</t>
    <rPh sb="0" eb="3">
      <t>ホジョキン</t>
    </rPh>
    <rPh sb="3" eb="4">
      <t>トウ</t>
    </rPh>
    <rPh sb="4" eb="6">
      <t>メイショウ</t>
    </rPh>
    <phoneticPr fontId="2"/>
  </si>
  <si>
    <t>特定教育・保育施設等整備事業費補助金</t>
    <phoneticPr fontId="2"/>
  </si>
  <si>
    <t>社会福祉法人あすみ福祉会　茶々保育園</t>
    <phoneticPr fontId="2"/>
  </si>
  <si>
    <t>特定非営利活動法人きのみ会　木の実保育園</t>
    <phoneticPr fontId="2"/>
  </si>
  <si>
    <t>みつばち保育園</t>
    <phoneticPr fontId="2"/>
  </si>
  <si>
    <t>雨水浸透ます設置費補助金</t>
    <phoneticPr fontId="2"/>
  </si>
  <si>
    <t>3件</t>
    <rPh sb="1" eb="2">
      <t>ケン</t>
    </rPh>
    <phoneticPr fontId="2"/>
  </si>
  <si>
    <t>埼玉西部消防組合負担金</t>
    <phoneticPr fontId="2"/>
  </si>
  <si>
    <t>埼玉西部消防組合派遣職員給与等負担金</t>
    <phoneticPr fontId="2"/>
  </si>
  <si>
    <t>後期高齢者医療広域連合療養給付費負担金</t>
    <phoneticPr fontId="2"/>
  </si>
  <si>
    <t>埼玉県国民健康保険団体連合会</t>
    <phoneticPr fontId="2"/>
  </si>
  <si>
    <t>介護給付費</t>
    <phoneticPr fontId="2"/>
  </si>
  <si>
    <t>高額障害者福祉サービス費（介護給付費）</t>
    <phoneticPr fontId="2"/>
  </si>
  <si>
    <t>2件</t>
    <rPh sb="1" eb="2">
      <t>ケン</t>
    </rPh>
    <phoneticPr fontId="2"/>
  </si>
  <si>
    <t>療養介護（国保）</t>
  </si>
  <si>
    <t>療養介護医療費(食事療養）</t>
    <phoneticPr fontId="2"/>
  </si>
  <si>
    <t>社会福祉法人埼玉医療福祉会　光の家療育センター</t>
    <phoneticPr fontId="2"/>
  </si>
  <si>
    <t>下水道整備費補助金</t>
    <phoneticPr fontId="2"/>
  </si>
  <si>
    <t xml:space="preserve">下水道整備負担金  </t>
  </si>
  <si>
    <t>退職手当特別負担金</t>
    <phoneticPr fontId="2"/>
  </si>
  <si>
    <t>退職手当負担金</t>
  </si>
  <si>
    <t>埼玉県市町村総合事務組合</t>
    <phoneticPr fontId="2"/>
  </si>
  <si>
    <t>訓練等給付費</t>
    <phoneticPr fontId="2"/>
  </si>
  <si>
    <t>臨時福祉給付金等</t>
    <phoneticPr fontId="2"/>
  </si>
  <si>
    <t>年金生活者等支援臨時福祉給付金</t>
  </si>
  <si>
    <t>1,309件</t>
    <rPh sb="5" eb="6">
      <t>ケン</t>
    </rPh>
    <phoneticPr fontId="2"/>
  </si>
  <si>
    <t>9,493件</t>
    <rPh sb="5" eb="6">
      <t>ケン</t>
    </rPh>
    <phoneticPr fontId="2"/>
  </si>
  <si>
    <t>その他の補助金等</t>
    <rPh sb="2" eb="3">
      <t>タ</t>
    </rPh>
    <rPh sb="4" eb="7">
      <t>ホジョキン</t>
    </rPh>
    <rPh sb="7" eb="8">
      <t>トウ</t>
    </rPh>
    <phoneticPr fontId="2"/>
  </si>
  <si>
    <t>総務</t>
    <rPh sb="0" eb="2">
      <t>ソウム</t>
    </rPh>
    <phoneticPr fontId="2"/>
  </si>
  <si>
    <t>福祉</t>
    <rPh sb="0" eb="2">
      <t>フクシ</t>
    </rPh>
    <phoneticPr fontId="2"/>
  </si>
  <si>
    <t>環境衛生</t>
    <rPh sb="0" eb="2">
      <t>カンキョウ</t>
    </rPh>
    <rPh sb="2" eb="4">
      <t>エイセイ</t>
    </rPh>
    <phoneticPr fontId="2"/>
  </si>
  <si>
    <t>生活インフラ・国土保全</t>
    <rPh sb="0" eb="2">
      <t>セイカツ</t>
    </rPh>
    <rPh sb="7" eb="9">
      <t>コクド</t>
    </rPh>
    <rPh sb="9" eb="11">
      <t>ホゼン</t>
    </rPh>
    <phoneticPr fontId="2"/>
  </si>
  <si>
    <t>消防</t>
    <rPh sb="0" eb="2">
      <t>ショウボウ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</si>
  <si>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7"/>
  </si>
  <si>
    <t>入間市浄化槽設置補助金</t>
    <phoneticPr fontId="2"/>
  </si>
  <si>
    <t>転換5人槽　9件、転換6人槽　10件</t>
    <rPh sb="7" eb="8">
      <t>ケン</t>
    </rPh>
    <rPh sb="17" eb="18">
      <t>ケン</t>
    </rPh>
    <phoneticPr fontId="2"/>
  </si>
  <si>
    <t>-</t>
    <phoneticPr fontId="2"/>
  </si>
  <si>
    <t>-</t>
    <phoneticPr fontId="2"/>
  </si>
  <si>
    <t>-</t>
    <phoneticPr fontId="2"/>
  </si>
  <si>
    <t>貸付金</t>
    <rPh sb="0" eb="2">
      <t>カシツケ</t>
    </rPh>
    <rPh sb="2" eb="3">
      <t>キン</t>
    </rPh>
    <phoneticPr fontId="2"/>
  </si>
  <si>
    <t>預金</t>
    <rPh sb="0" eb="2">
      <t>ヨキン</t>
    </rPh>
    <phoneticPr fontId="2"/>
  </si>
  <si>
    <t>土地</t>
    <rPh sb="0" eb="2">
      <t>トチ</t>
    </rPh>
    <phoneticPr fontId="2"/>
  </si>
  <si>
    <t>-</t>
    <phoneticPr fontId="2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</si>
  <si>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2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</si>
  <si>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2"/>
  </si>
  <si>
    <t>株式会社テレビ埼玉</t>
    <rPh sb="0" eb="4">
      <t>カブシキガイシャ</t>
    </rPh>
    <rPh sb="7" eb="9">
      <t>サイタマ</t>
    </rPh>
    <phoneticPr fontId="2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</si>
  <si>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2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</si>
  <si>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2"/>
  </si>
  <si>
    <t>入間ケーブルテレビ株式会社</t>
    <rPh sb="0" eb="2">
      <t>イルマ</t>
    </rPh>
    <rPh sb="9" eb="13">
      <t>カブシキガイシャ</t>
    </rPh>
    <phoneticPr fontId="2"/>
  </si>
  <si>
    <t>株式会社エフエム茶笛</t>
    <rPh sb="0" eb="4">
      <t>カブシキガイシャ</t>
    </rPh>
    <rPh sb="8" eb="9">
      <t>チャ</t>
    </rPh>
    <rPh sb="9" eb="10">
      <t>フエ</t>
    </rPh>
    <phoneticPr fontId="2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</si>
  <si>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2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</si>
  <si>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2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</si>
  <si>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2"/>
  </si>
  <si>
    <t>-</t>
    <phoneticPr fontId="2"/>
  </si>
  <si>
    <t>-</t>
    <phoneticPr fontId="2"/>
  </si>
  <si>
    <t>国民健康保険高額療養費
つなぎ資金貸付基金</t>
    <rPh sb="0" eb="2">
      <t>コクミン</t>
    </rPh>
    <rPh sb="2" eb="4">
      <t>ケンコウ</t>
    </rPh>
    <rPh sb="4" eb="6">
      <t>ホケン</t>
    </rPh>
    <rPh sb="6" eb="8">
      <t>コウガク</t>
    </rPh>
    <rPh sb="8" eb="11">
      <t>リョウヨウヒ</t>
    </rPh>
    <rPh sb="15" eb="17">
      <t>シキン</t>
    </rPh>
    <rPh sb="17" eb="19">
      <t>カシツケ</t>
    </rPh>
    <rPh sb="19" eb="21">
      <t>キキン</t>
    </rPh>
    <phoneticPr fontId="2"/>
  </si>
  <si>
    <t>国民健康保険出産費資金
貸付基金</t>
    <phoneticPr fontId="2"/>
  </si>
  <si>
    <t>介護保険給付費準備基金</t>
    <phoneticPr fontId="2"/>
  </si>
  <si>
    <t>国民健康保険の保険給付費
支払基金</t>
    <phoneticPr fontId="2"/>
  </si>
  <si>
    <t>一般被保険者国民健康保険税</t>
    <rPh sb="0" eb="2">
      <t>イッパン</t>
    </rPh>
    <rPh sb="2" eb="6">
      <t>ヒホケンシャ</t>
    </rPh>
    <rPh sb="6" eb="8">
      <t>コクミン</t>
    </rPh>
    <rPh sb="8" eb="10">
      <t>ケンコウ</t>
    </rPh>
    <rPh sb="10" eb="12">
      <t>ホケン</t>
    </rPh>
    <rPh sb="12" eb="13">
      <t>ゼイ</t>
    </rPh>
    <phoneticPr fontId="55"/>
  </si>
  <si>
    <t>退職被保険者等国民健康保険税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3">
      <t>ホケン</t>
    </rPh>
    <rPh sb="13" eb="14">
      <t>ゼイ</t>
    </rPh>
    <phoneticPr fontId="55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</si>
  <si>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1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</si>
  <si>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55"/>
  </si>
  <si>
    <t>後期高齢者医療保険料普通徴収保険料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2">
      <t>フツウ</t>
    </rPh>
    <rPh sb="12" eb="14">
      <t>チョウシュウ</t>
    </rPh>
    <rPh sb="14" eb="17">
      <t>ホケンリョウ</t>
    </rPh>
    <phoneticPr fontId="1"/>
  </si>
  <si>
    <t>延滞金</t>
    <rPh sb="0" eb="3">
      <t>エンタイキン</t>
    </rPh>
    <phoneticPr fontId="1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</si>
  <si>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1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</si>
  <si>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55"/>
  </si>
  <si>
    <t>水道料金</t>
    <rPh sb="0" eb="2">
      <t>スイドウ</t>
    </rPh>
    <rPh sb="2" eb="4">
      <t>リョウキン</t>
    </rPh>
    <phoneticPr fontId="2"/>
  </si>
  <si>
    <t>下水道使用料</t>
    <rPh sb="0" eb="3">
      <t>ゲスイドウ</t>
    </rPh>
    <rPh sb="3" eb="6">
      <t>シヨウリョウ</t>
    </rPh>
    <phoneticPr fontId="2"/>
  </si>
  <si>
    <t>-</t>
    <phoneticPr fontId="2"/>
  </si>
  <si>
    <t>-</t>
    <phoneticPr fontId="2"/>
  </si>
  <si>
    <t>-</t>
    <phoneticPr fontId="2"/>
  </si>
  <si>
    <t>　　水道事業</t>
    <rPh sb="2" eb="4">
      <t>スイドウ</t>
    </rPh>
    <rPh sb="4" eb="6">
      <t>ジギョウ</t>
    </rPh>
    <phoneticPr fontId="2"/>
  </si>
  <si>
    <t>　　下水道事業</t>
    <rPh sb="2" eb="5">
      <t>ゲスイドウ</t>
    </rPh>
    <rPh sb="5" eb="7">
      <t>ジギョウ</t>
    </rPh>
    <phoneticPr fontId="2"/>
  </si>
  <si>
    <t>一般会計等　合計</t>
    <rPh sb="0" eb="2">
      <t>イッパン</t>
    </rPh>
    <rPh sb="2" eb="4">
      <t>カイケイ</t>
    </rPh>
    <rPh sb="4" eb="5">
      <t>トウ</t>
    </rPh>
    <rPh sb="6" eb="8">
      <t>ゴウケイ</t>
    </rPh>
    <phoneticPr fontId="11"/>
  </si>
  <si>
    <t>療養給付費保険者負担金</t>
    <phoneticPr fontId="2"/>
  </si>
  <si>
    <t>介護サービス給付費負担金</t>
    <phoneticPr fontId="2"/>
  </si>
  <si>
    <t>保険財政共同安定化事業拠出金</t>
    <phoneticPr fontId="2"/>
  </si>
  <si>
    <t>後期高齢者支援金</t>
    <phoneticPr fontId="2"/>
  </si>
  <si>
    <t>広域連合納付金</t>
    <phoneticPr fontId="2"/>
  </si>
  <si>
    <t>療養給付費保険者負担金（一般被保険者）</t>
    <rPh sb="0" eb="2">
      <t>リョウヨウ</t>
    </rPh>
    <rPh sb="2" eb="4">
      <t>キュウフ</t>
    </rPh>
    <rPh sb="4" eb="5">
      <t>ヒ</t>
    </rPh>
    <rPh sb="5" eb="8">
      <t>ホケンシャ</t>
    </rPh>
    <rPh sb="8" eb="11">
      <t>フタンキン</t>
    </rPh>
    <rPh sb="12" eb="14">
      <t>イッパン</t>
    </rPh>
    <rPh sb="14" eb="15">
      <t>ヒ</t>
    </rPh>
    <rPh sb="15" eb="18">
      <t>ホケンシャ</t>
    </rPh>
    <phoneticPr fontId="2"/>
  </si>
  <si>
    <t>その他の補助金等</t>
    <phoneticPr fontId="2"/>
  </si>
  <si>
    <t>全体　合計</t>
    <rPh sb="0" eb="2">
      <t>ゼンタイ</t>
    </rPh>
    <rPh sb="3" eb="5">
      <t>ゴウケイ</t>
    </rPh>
    <phoneticPr fontId="11"/>
  </si>
  <si>
    <t>埼玉県国民健康保険団体連合会　他、一般被保険者</t>
    <rPh sb="15" eb="16">
      <t>ホカ</t>
    </rPh>
    <rPh sb="17" eb="19">
      <t>イッパン</t>
    </rPh>
    <rPh sb="19" eb="20">
      <t>ヒ</t>
    </rPh>
    <rPh sb="20" eb="23">
      <t>ホケンシャ</t>
    </rPh>
    <phoneticPr fontId="2"/>
  </si>
  <si>
    <t>埼玉県国民健康保険団体連合会</t>
  </si>
  <si>
    <t>社会保険診療報酬支払基金　埼玉支部</t>
  </si>
  <si>
    <t>介護給付費負担金</t>
  </si>
  <si>
    <t>住宅改修補助支給費（介護）</t>
  </si>
  <si>
    <t>364件</t>
    <rPh sb="3" eb="4">
      <t>ケン</t>
    </rPh>
    <phoneticPr fontId="2"/>
  </si>
  <si>
    <t>福祉用具購入補助支給費（介護）</t>
  </si>
  <si>
    <t>320件</t>
    <rPh sb="3" eb="4">
      <t>ケン</t>
    </rPh>
    <phoneticPr fontId="2"/>
  </si>
  <si>
    <t>埼玉県後期高齢者医療広域連合</t>
    <phoneticPr fontId="2"/>
  </si>
  <si>
    <t>保険財政共同安定化事業拠出金</t>
  </si>
  <si>
    <t>後期高齢者支援金</t>
  </si>
  <si>
    <t>後期高齢者医療保険料納付金</t>
  </si>
  <si>
    <t>保険基盤安定負担金</t>
  </si>
  <si>
    <t xml:space="preserve">埼玉県後期高齢者医療広域連合共通経費負担金                                                                                                            </t>
  </si>
  <si>
    <t>国県等補助金</t>
    <phoneticPr fontId="2"/>
  </si>
  <si>
    <t>国県等補助金</t>
    <phoneticPr fontId="2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</si>
  <si>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2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</si>
  <si>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2"/>
  </si>
  <si>
    <t>国民健康保険税</t>
    <phoneticPr fontId="2"/>
  </si>
  <si>
    <t>療養給付費等交付金</t>
    <phoneticPr fontId="2"/>
  </si>
  <si>
    <t>前期高齢者交付金</t>
    <phoneticPr fontId="2"/>
  </si>
  <si>
    <t>共同事業交付金</t>
    <phoneticPr fontId="2"/>
  </si>
  <si>
    <t>税収等</t>
    <phoneticPr fontId="2"/>
  </si>
  <si>
    <t>国民健康保険
特別会計</t>
    <phoneticPr fontId="2"/>
  </si>
  <si>
    <t>後期高齢者医療保険料</t>
  </si>
  <si>
    <t>税収等</t>
    <phoneticPr fontId="2"/>
  </si>
  <si>
    <t>後期高齢者医療
特別会計</t>
    <phoneticPr fontId="2"/>
  </si>
  <si>
    <t>保険料</t>
  </si>
  <si>
    <t>支払基金交付金</t>
  </si>
  <si>
    <t>介護保険特別会計</t>
    <phoneticPr fontId="2"/>
  </si>
  <si>
    <t>水道事業会計</t>
    <rPh sb="0" eb="2">
      <t>スイドウ</t>
    </rPh>
    <rPh sb="2" eb="4">
      <t>ジギョウ</t>
    </rPh>
    <phoneticPr fontId="2"/>
  </si>
  <si>
    <t>下水道事業会計</t>
    <rPh sb="0" eb="3">
      <t>ゲスイドウ</t>
    </rPh>
    <rPh sb="3" eb="5">
      <t>ジギョウ</t>
    </rPh>
    <phoneticPr fontId="2"/>
  </si>
  <si>
    <t>税収等</t>
    <rPh sb="0" eb="2">
      <t>ゼイシュウ</t>
    </rPh>
    <rPh sb="2" eb="3">
      <t>トウ</t>
    </rPh>
    <phoneticPr fontId="2"/>
  </si>
  <si>
    <t>国県等補助金</t>
    <phoneticPr fontId="2"/>
  </si>
  <si>
    <t>国県等補助金</t>
    <phoneticPr fontId="2"/>
  </si>
  <si>
    <t>国県等補助金</t>
    <phoneticPr fontId="2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</si>
  <si>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2"/>
  </si>
  <si>
    <t>-</t>
    <phoneticPr fontId="2"/>
  </si>
  <si>
    <t>-</t>
    <phoneticPr fontId="2"/>
  </si>
  <si>
    <t>-</t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</si>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</sst>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8" formatCode="#,##0_ ;[Red]\-#,##0\ 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30">
      <alignment horizontal="center" vertical="center"/>
    </xf>
    <xf numFmtId="180" fontId="26" fillId="0" borderId="0">
      <alignment vertical="top"/>
    </xf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>
      <alignment vertical="top"/>
    </xf>
    <xf numFmtId="183" fontId="26" fillId="0" borderId="0" applyFont="0" applyFill="0" applyBorder="0" applyAlignment="0" applyProtection="0"/>
    <xf numFmtId="0" fontId="3" fillId="0" borderId="0" applyFill="0" applyBorder="0" applyProtection="0"/>
    <xf numFmtId="0" fontId="33" fillId="0" borderId="0" applyNumberFormat="0" applyFont="0" applyFill="0" applyBorder="0">
      <alignment horizontal="left" vertical="top" wrapText="1"/>
    </xf>
    <xf numFmtId="38" fontId="45" fillId="0" borderId="0" applyFont="0" applyFill="0" applyBorder="0" applyAlignment="0" applyProtection="0"/>
    <xf numFmtId="0" fontId="45" fillId="0" borderId="0"/>
    <xf numFmtId="0" fontId="45" fillId="0" borderId="0"/>
    <xf numFmtId="0" fontId="1" fillId="0" borderId="0"/>
    <xf numFmtId="0" fontId="51" fillId="0" borderId="0"/>
    <xf numFmtId="0" fontId="52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6" fillId="0" borderId="0">
      <alignment vertical="center"/>
    </xf>
  </cellStyleXfs>
  <cellXfs count="481">
    <xf numFmtId="0" fontId="0" fillId="0" borderId="0" xfId="0">
      <alignment vertical="center"/>
    </xf>
    <xf numFmtId="0" fontId="5" fillId="0" borderId="0" xfId="0" applyFo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5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>
      <alignment vertical="center"/>
    </xf>
    <xf numFmtId="0" fontId="4" fillId="0" borderId="5" xfId="2" applyFont="1" applyBorder="1" applyAlignment="1">
      <alignment vertical="center"/>
    </xf>
    <xf numFmtId="0" fontId="6" fillId="0" borderId="5" xfId="2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2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5" fillId="0" borderId="19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8" fillId="0" borderId="18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20" fillId="0" borderId="11" xfId="0" applyFont="1" applyBorder="1">
      <alignment vertical="center"/>
    </xf>
    <xf numFmtId="0" fontId="20" fillId="0" borderId="0" xfId="0" applyFo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right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76" fontId="26" fillId="0" borderId="1" xfId="1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right" vertical="center"/>
    </xf>
    <xf numFmtId="0" fontId="32" fillId="0" borderId="0" xfId="2" applyFont="1" applyBorder="1" applyAlignment="1">
      <alignment horizontal="center" vertical="center" wrapText="1"/>
    </xf>
    <xf numFmtId="0" fontId="32" fillId="0" borderId="0" xfId="2" applyFont="1" applyBorder="1">
      <alignment vertical="center"/>
    </xf>
    <xf numFmtId="0" fontId="32" fillId="0" borderId="0" xfId="2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178" fontId="5" fillId="0" borderId="16" xfId="0" applyNumberFormat="1" applyFont="1" applyBorder="1">
      <alignment vertical="center"/>
    </xf>
    <xf numFmtId="0" fontId="5" fillId="0" borderId="16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78" fontId="5" fillId="0" borderId="16" xfId="0" applyNumberFormat="1" applyFont="1" applyBorder="1" applyAlignment="1">
      <alignment horizontal="right" vertical="center" wrapText="1"/>
    </xf>
    <xf numFmtId="178" fontId="5" fillId="0" borderId="16" xfId="0" applyNumberFormat="1" applyFont="1" applyBorder="1" applyAlignment="1">
      <alignment horizontal="right" vertical="center"/>
    </xf>
    <xf numFmtId="179" fontId="5" fillId="0" borderId="16" xfId="0" applyNumberFormat="1" applyFont="1" applyBorder="1" applyAlignment="1">
      <alignment horizontal="right" vertical="center"/>
    </xf>
    <xf numFmtId="178" fontId="8" fillId="0" borderId="16" xfId="0" applyNumberFormat="1" applyFont="1" applyBorder="1">
      <alignment vertical="center"/>
    </xf>
    <xf numFmtId="178" fontId="8" fillId="0" borderId="16" xfId="0" applyNumberFormat="1" applyFont="1" applyBorder="1" applyAlignment="1">
      <alignment horizontal="right" vertical="center"/>
    </xf>
    <xf numFmtId="178" fontId="8" fillId="0" borderId="18" xfId="0" applyNumberFormat="1" applyFont="1" applyBorder="1">
      <alignment vertical="center"/>
    </xf>
    <xf numFmtId="178" fontId="8" fillId="0" borderId="10" xfId="0" applyNumberFormat="1" applyFont="1" applyBorder="1">
      <alignment vertical="center"/>
    </xf>
    <xf numFmtId="178" fontId="8" fillId="0" borderId="20" xfId="0" applyNumberFormat="1" applyFont="1" applyBorder="1">
      <alignment vertical="center"/>
    </xf>
    <xf numFmtId="178" fontId="8" fillId="0" borderId="9" xfId="0" applyNumberFormat="1" applyFont="1" applyBorder="1">
      <alignment vertical="center"/>
    </xf>
    <xf numFmtId="178" fontId="8" fillId="0" borderId="18" xfId="0" applyNumberFormat="1" applyFont="1" applyBorder="1" applyAlignment="1">
      <alignment horizontal="right"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8" fontId="8" fillId="0" borderId="9" xfId="0" applyNumberFormat="1" applyFont="1" applyBorder="1" applyAlignment="1">
      <alignment horizontal="right" vertical="center"/>
    </xf>
    <xf numFmtId="178" fontId="26" fillId="0" borderId="16" xfId="1" applyNumberFormat="1" applyFont="1" applyBorder="1" applyAlignment="1">
      <alignment vertical="center"/>
    </xf>
    <xf numFmtId="178" fontId="26" fillId="0" borderId="23" xfId="0" applyNumberFormat="1" applyFont="1" applyBorder="1" applyAlignment="1">
      <alignment horizontal="center" vertical="center" wrapText="1"/>
    </xf>
    <xf numFmtId="0" fontId="29" fillId="0" borderId="5" xfId="0" applyFont="1" applyBorder="1" applyAlignment="1">
      <alignment horizontal="left" vertical="center"/>
    </xf>
    <xf numFmtId="38" fontId="32" fillId="0" borderId="0" xfId="2" applyNumberFormat="1" applyFont="1" applyBorder="1">
      <alignment vertical="center"/>
    </xf>
    <xf numFmtId="178" fontId="26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9" fillId="0" borderId="19" xfId="0" applyNumberFormat="1" applyFont="1" applyBorder="1">
      <alignment vertical="center"/>
    </xf>
    <xf numFmtId="178" fontId="9" fillId="0" borderId="16" xfId="0" applyNumberFormat="1" applyFont="1" applyBorder="1">
      <alignment vertical="center"/>
    </xf>
    <xf numFmtId="0" fontId="34" fillId="0" borderId="0" xfId="0" applyFont="1">
      <alignment vertical="center"/>
    </xf>
    <xf numFmtId="179" fontId="5" fillId="0" borderId="16" xfId="0" applyNumberFormat="1" applyFont="1" applyBorder="1">
      <alignment vertical="center"/>
    </xf>
    <xf numFmtId="0" fontId="9" fillId="0" borderId="16" xfId="0" applyFont="1" applyFill="1" applyBorder="1">
      <alignment vertical="center"/>
    </xf>
    <xf numFmtId="177" fontId="9" fillId="0" borderId="16" xfId="0" applyNumberFormat="1" applyFont="1" applyBorder="1">
      <alignment vertical="center"/>
    </xf>
    <xf numFmtId="178" fontId="17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7" fillId="0" borderId="16" xfId="13" applyFont="1" applyFill="1" applyBorder="1" applyAlignment="1">
      <alignment horizontal="center" vertical="center"/>
    </xf>
    <xf numFmtId="0" fontId="7" fillId="0" borderId="16" xfId="13" applyFont="1" applyBorder="1" applyAlignment="1">
      <alignment horizontal="centerContinuous" vertical="center" wrapText="1"/>
    </xf>
    <xf numFmtId="0" fontId="7" fillId="0" borderId="3" xfId="13" applyFont="1" applyBorder="1" applyAlignment="1">
      <alignment vertical="center"/>
    </xf>
    <xf numFmtId="0" fontId="7" fillId="0" borderId="13" xfId="13" applyFont="1" applyBorder="1" applyAlignment="1">
      <alignment vertical="center"/>
    </xf>
    <xf numFmtId="0" fontId="7" fillId="0" borderId="16" xfId="1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177" fontId="0" fillId="2" borderId="13" xfId="1" applyNumberFormat="1" applyFont="1" applyFill="1" applyBorder="1" applyAlignment="1">
      <alignment horizontal="right" vertical="center"/>
    </xf>
    <xf numFmtId="177" fontId="0" fillId="2" borderId="16" xfId="1" applyNumberFormat="1" applyFont="1" applyFill="1" applyBorder="1" applyAlignment="1">
      <alignment horizontal="right"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5" fillId="2" borderId="16" xfId="1" applyNumberFormat="1" applyFont="1" applyFill="1" applyBorder="1">
      <alignment vertical="center"/>
    </xf>
    <xf numFmtId="177" fontId="15" fillId="2" borderId="13" xfId="1" applyNumberFormat="1" applyFont="1" applyFill="1" applyBorder="1" applyAlignment="1">
      <alignment horizontal="right" vertical="center"/>
    </xf>
    <xf numFmtId="177" fontId="15" fillId="2" borderId="16" xfId="1" applyNumberFormat="1" applyFont="1" applyFill="1" applyBorder="1" applyAlignment="1">
      <alignment horizontal="right" vertical="center"/>
    </xf>
    <xf numFmtId="177" fontId="15" fillId="2" borderId="10" xfId="1" applyNumberFormat="1" applyFont="1" applyFill="1" applyBorder="1">
      <alignment vertical="center"/>
    </xf>
    <xf numFmtId="177" fontId="15" fillId="2" borderId="6" xfId="1" applyNumberFormat="1" applyFont="1" applyFill="1" applyBorder="1" applyAlignment="1">
      <alignment horizontal="right" vertical="center"/>
    </xf>
    <xf numFmtId="177" fontId="15" fillId="2" borderId="10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7" fillId="2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 applyBorder="1">
      <alignment vertical="center"/>
    </xf>
    <xf numFmtId="178" fontId="17" fillId="0" borderId="0" xfId="0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right" vertical="center" wrapText="1"/>
    </xf>
    <xf numFmtId="0" fontId="5" fillId="0" borderId="11" xfId="2" applyFont="1" applyBorder="1" applyAlignment="1">
      <alignment horizontal="right" vertical="center"/>
    </xf>
    <xf numFmtId="178" fontId="5" fillId="3" borderId="16" xfId="2" applyNumberFormat="1" applyFont="1" applyFill="1" applyBorder="1" applyAlignment="1">
      <alignment horizontal="right" vertical="center"/>
    </xf>
    <xf numFmtId="178" fontId="5" fillId="0" borderId="16" xfId="2" applyNumberFormat="1" applyFont="1" applyBorder="1" applyAlignment="1">
      <alignment horizontal="right" vertical="center"/>
    </xf>
    <xf numFmtId="3" fontId="17" fillId="0" borderId="1" xfId="0" applyNumberFormat="1" applyFont="1" applyBorder="1" applyAlignment="1">
      <alignment horizontal="center" vertical="center"/>
    </xf>
    <xf numFmtId="178" fontId="46" fillId="0" borderId="16" xfId="2" applyNumberFormat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46" fillId="0" borderId="16" xfId="2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178" fontId="5" fillId="0" borderId="0" xfId="2" applyNumberFormat="1" applyFont="1" applyBorder="1" applyAlignment="1">
      <alignment horizontal="right" vertical="center"/>
    </xf>
    <xf numFmtId="178" fontId="46" fillId="0" borderId="0" xfId="2" applyNumberFormat="1" applyFont="1" applyBorder="1" applyAlignment="1">
      <alignment horizontal="right" vertical="center"/>
    </xf>
    <xf numFmtId="178" fontId="46" fillId="0" borderId="1" xfId="2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5" fillId="0" borderId="11" xfId="0" applyNumberFormat="1" applyFont="1" applyBorder="1">
      <alignment vertical="center"/>
    </xf>
    <xf numFmtId="0" fontId="8" fillId="2" borderId="0" xfId="0" applyFont="1" applyFill="1" applyAlignment="1">
      <alignment horizontal="right" vertical="center"/>
    </xf>
    <xf numFmtId="0" fontId="32" fillId="0" borderId="0" xfId="0" applyFont="1" applyAlignment="1">
      <alignment horizontal="right" vertical="center"/>
    </xf>
    <xf numFmtId="178" fontId="26" fillId="2" borderId="25" xfId="0" applyNumberFormat="1" applyFont="1" applyFill="1" applyBorder="1" applyAlignment="1">
      <alignment horizontal="right" vertical="center"/>
    </xf>
    <xf numFmtId="178" fontId="26" fillId="2" borderId="10" xfId="0" applyNumberFormat="1" applyFont="1" applyFill="1" applyBorder="1" applyAlignment="1">
      <alignment horizontal="right" vertical="center"/>
    </xf>
    <xf numFmtId="178" fontId="26" fillId="2" borderId="7" xfId="0" applyNumberFormat="1" applyFont="1" applyFill="1" applyBorder="1" applyAlignment="1">
      <alignment horizontal="right" vertical="center"/>
    </xf>
    <xf numFmtId="178" fontId="9" fillId="0" borderId="16" xfId="0" applyNumberFormat="1" applyFont="1" applyFill="1" applyBorder="1">
      <alignment vertical="center"/>
    </xf>
    <xf numFmtId="178" fontId="3" fillId="0" borderId="0" xfId="0" applyNumberFormat="1" applyFont="1">
      <alignment vertical="center"/>
    </xf>
    <xf numFmtId="0" fontId="36" fillId="0" borderId="13" xfId="0" applyFont="1" applyBorder="1">
      <alignment vertical="center"/>
    </xf>
    <xf numFmtId="0" fontId="38" fillId="0" borderId="13" xfId="0" applyFont="1" applyBorder="1">
      <alignment vertical="center"/>
    </xf>
    <xf numFmtId="0" fontId="36" fillId="0" borderId="4" xfId="0" applyFont="1" applyBorder="1">
      <alignment vertical="center"/>
    </xf>
    <xf numFmtId="0" fontId="39" fillId="0" borderId="13" xfId="0" applyFont="1" applyBorder="1">
      <alignment vertical="center"/>
    </xf>
    <xf numFmtId="0" fontId="37" fillId="0" borderId="13" xfId="0" applyFont="1" applyBorder="1">
      <alignment vertical="center"/>
    </xf>
    <xf numFmtId="0" fontId="32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9" fillId="0" borderId="12" xfId="0" applyFont="1" applyBorder="1" applyAlignment="1">
      <alignment horizontal="left" vertical="center"/>
    </xf>
    <xf numFmtId="0" fontId="40" fillId="0" borderId="3" xfId="0" applyFont="1" applyBorder="1" applyAlignment="1">
      <alignment horizontal="left" vertical="center"/>
    </xf>
    <xf numFmtId="0" fontId="9" fillId="0" borderId="3" xfId="0" applyFont="1" applyBorder="1">
      <alignment vertical="center"/>
    </xf>
    <xf numFmtId="0" fontId="43" fillId="0" borderId="3" xfId="0" applyFont="1" applyBorder="1">
      <alignment vertical="center"/>
    </xf>
    <xf numFmtId="0" fontId="40" fillId="2" borderId="1" xfId="0" applyFont="1" applyFill="1" applyBorder="1">
      <alignment vertical="center"/>
    </xf>
    <xf numFmtId="0" fontId="41" fillId="0" borderId="3" xfId="0" applyFont="1" applyBorder="1">
      <alignment vertical="center"/>
    </xf>
    <xf numFmtId="0" fontId="9" fillId="2" borderId="3" xfId="0" applyFont="1" applyFill="1" applyBorder="1">
      <alignment vertical="center"/>
    </xf>
    <xf numFmtId="0" fontId="40" fillId="0" borderId="3" xfId="0" applyFont="1" applyBorder="1">
      <alignment vertical="center"/>
    </xf>
    <xf numFmtId="0" fontId="42" fillId="2" borderId="3" xfId="0" applyFont="1" applyFill="1" applyBorder="1">
      <alignment vertical="center"/>
    </xf>
    <xf numFmtId="0" fontId="36" fillId="0" borderId="3" xfId="0" applyFont="1" applyBorder="1">
      <alignment vertical="center"/>
    </xf>
    <xf numFmtId="0" fontId="7" fillId="0" borderId="13" xfId="0" applyFont="1" applyBorder="1">
      <alignment vertical="center"/>
    </xf>
    <xf numFmtId="0" fontId="38" fillId="0" borderId="3" xfId="0" applyFont="1" applyBorder="1">
      <alignment vertical="center"/>
    </xf>
    <xf numFmtId="0" fontId="36" fillId="0" borderId="1" xfId="0" applyFont="1" applyBorder="1">
      <alignment vertical="center"/>
    </xf>
    <xf numFmtId="0" fontId="37" fillId="0" borderId="3" xfId="0" applyFont="1" applyBorder="1">
      <alignment vertical="center"/>
    </xf>
    <xf numFmtId="0" fontId="7" fillId="0" borderId="3" xfId="0" applyFont="1" applyBorder="1">
      <alignment vertical="center"/>
    </xf>
    <xf numFmtId="0" fontId="39" fillId="0" borderId="3" xfId="0" applyFont="1" applyBorder="1">
      <alignment vertical="center"/>
    </xf>
    <xf numFmtId="0" fontId="32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/>
    </xf>
    <xf numFmtId="185" fontId="7" fillId="0" borderId="16" xfId="13" applyNumberFormat="1" applyFont="1" applyBorder="1" applyAlignment="1">
      <alignment horizontal="right" vertical="center"/>
    </xf>
    <xf numFmtId="188" fontId="29" fillId="0" borderId="13" xfId="1" applyNumberFormat="1" applyFont="1" applyBorder="1">
      <alignment vertical="center"/>
    </xf>
    <xf numFmtId="178" fontId="8" fillId="0" borderId="0" xfId="0" applyNumberFormat="1" applyFont="1">
      <alignment vertical="center"/>
    </xf>
    <xf numFmtId="0" fontId="8" fillId="0" borderId="3" xfId="0" applyFont="1" applyBorder="1">
      <alignment vertical="center"/>
    </xf>
    <xf numFmtId="185" fontId="8" fillId="0" borderId="0" xfId="0" applyNumberFormat="1" applyFont="1">
      <alignment vertical="center"/>
    </xf>
    <xf numFmtId="188" fontId="29" fillId="0" borderId="16" xfId="1" applyNumberFormat="1" applyFont="1" applyBorder="1">
      <alignment vertical="center"/>
    </xf>
    <xf numFmtId="179" fontId="54" fillId="0" borderId="16" xfId="0" applyNumberFormat="1" applyFont="1" applyBorder="1" applyAlignment="1">
      <alignment horizontal="right" vertical="center"/>
    </xf>
    <xf numFmtId="178" fontId="9" fillId="0" borderId="16" xfId="0" applyNumberFormat="1" applyFont="1" applyBorder="1" applyAlignment="1">
      <alignment horizontal="right" vertical="center"/>
    </xf>
    <xf numFmtId="0" fontId="32" fillId="0" borderId="0" xfId="2" applyFont="1" applyBorder="1" applyAlignment="1">
      <alignment horizontal="right" vertical="center"/>
    </xf>
    <xf numFmtId="38" fontId="32" fillId="0" borderId="0" xfId="1" applyFont="1" applyBorder="1" applyAlignment="1">
      <alignment horizontal="right" vertical="center"/>
    </xf>
    <xf numFmtId="178" fontId="9" fillId="0" borderId="12" xfId="0" applyNumberFormat="1" applyFont="1" applyBorder="1" applyAlignment="1">
      <alignment horizontal="left" vertical="center"/>
    </xf>
    <xf numFmtId="178" fontId="9" fillId="0" borderId="1" xfId="0" applyNumberFormat="1" applyFont="1" applyBorder="1" applyAlignment="1">
      <alignment horizontal="left" vertical="center"/>
    </xf>
    <xf numFmtId="178" fontId="9" fillId="0" borderId="7" xfId="0" applyNumberFormat="1" applyFont="1" applyBorder="1" applyAlignment="1">
      <alignment horizontal="left" vertical="center"/>
    </xf>
    <xf numFmtId="178" fontId="9" fillId="0" borderId="37" xfId="0" applyNumberFormat="1" applyFont="1" applyBorder="1">
      <alignment vertical="center"/>
    </xf>
    <xf numFmtId="178" fontId="9" fillId="0" borderId="3" xfId="0" applyNumberFormat="1" applyFont="1" applyBorder="1">
      <alignment vertical="center"/>
    </xf>
    <xf numFmtId="178" fontId="8" fillId="0" borderId="36" xfId="0" applyNumberFormat="1" applyFont="1" applyFill="1" applyBorder="1" applyAlignment="1">
      <alignment horizontal="right" vertical="center"/>
    </xf>
    <xf numFmtId="185" fontId="8" fillId="0" borderId="15" xfId="0" applyNumberFormat="1" applyFont="1" applyFill="1" applyBorder="1" applyAlignment="1">
      <alignment horizontal="right" vertical="center"/>
    </xf>
    <xf numFmtId="185" fontId="8" fillId="0" borderId="6" xfId="0" applyNumberFormat="1" applyFont="1" applyFill="1" applyBorder="1" applyAlignment="1">
      <alignment horizontal="right" vertical="center"/>
    </xf>
    <xf numFmtId="185" fontId="8" fillId="0" borderId="36" xfId="0" applyNumberFormat="1" applyFont="1" applyFill="1" applyBorder="1" applyAlignment="1">
      <alignment horizontal="right" vertical="center"/>
    </xf>
    <xf numFmtId="185" fontId="8" fillId="0" borderId="13" xfId="0" applyNumberFormat="1" applyFont="1" applyFill="1" applyBorder="1" applyAlignment="1">
      <alignment horizontal="right" vertical="center"/>
    </xf>
    <xf numFmtId="178" fontId="9" fillId="0" borderId="19" xfId="0" applyNumberFormat="1" applyFont="1" applyFill="1" applyBorder="1" applyAlignment="1">
      <alignment horizontal="right" vertical="center"/>
    </xf>
    <xf numFmtId="185" fontId="8" fillId="0" borderId="35" xfId="0" applyNumberFormat="1" applyFont="1" applyFill="1" applyBorder="1" applyAlignment="1">
      <alignment horizontal="right" vertical="center"/>
    </xf>
    <xf numFmtId="178" fontId="21" fillId="0" borderId="16" xfId="0" applyNumberFormat="1" applyFont="1" applyBorder="1" applyAlignment="1">
      <alignment vertical="center"/>
    </xf>
    <xf numFmtId="178" fontId="21" fillId="0" borderId="23" xfId="0" applyNumberFormat="1" applyFont="1" applyBorder="1">
      <alignment vertical="center"/>
    </xf>
    <xf numFmtId="178" fontId="48" fillId="0" borderId="13" xfId="0" applyNumberFormat="1" applyFont="1" applyBorder="1">
      <alignment vertical="center"/>
    </xf>
    <xf numFmtId="178" fontId="48" fillId="0" borderId="16" xfId="0" applyNumberFormat="1" applyFont="1" applyBorder="1">
      <alignment vertical="center"/>
    </xf>
    <xf numFmtId="178" fontId="48" fillId="0" borderId="16" xfId="0" applyNumberFormat="1" applyFont="1" applyBorder="1" applyAlignment="1">
      <alignment vertical="center"/>
    </xf>
    <xf numFmtId="178" fontId="21" fillId="0" borderId="16" xfId="0" applyNumberFormat="1" applyFont="1" applyBorder="1">
      <alignment vertical="center"/>
    </xf>
    <xf numFmtId="178" fontId="21" fillId="0" borderId="13" xfId="0" applyNumberFormat="1" applyFont="1" applyBorder="1">
      <alignment vertical="center"/>
    </xf>
    <xf numFmtId="178" fontId="21" fillId="0" borderId="16" xfId="0" applyNumberFormat="1" applyFont="1" applyFill="1" applyBorder="1" applyAlignment="1">
      <alignment vertical="center"/>
    </xf>
    <xf numFmtId="178" fontId="21" fillId="0" borderId="13" xfId="0" applyNumberFormat="1" applyFont="1" applyBorder="1" applyAlignment="1">
      <alignment vertical="center"/>
    </xf>
    <xf numFmtId="178" fontId="5" fillId="0" borderId="0" xfId="0" applyNumberFormat="1" applyFont="1">
      <alignment vertical="center"/>
    </xf>
    <xf numFmtId="178" fontId="48" fillId="0" borderId="16" xfId="0" applyNumberFormat="1" applyFont="1" applyBorder="1" applyAlignment="1">
      <alignment horizontal="right" vertical="center"/>
    </xf>
    <xf numFmtId="178" fontId="21" fillId="0" borderId="16" xfId="0" applyNumberFormat="1" applyFont="1" applyFill="1" applyBorder="1" applyAlignment="1">
      <alignment horizontal="right" vertical="center"/>
    </xf>
    <xf numFmtId="178" fontId="21" fillId="0" borderId="23" xfId="0" applyNumberFormat="1" applyFont="1" applyBorder="1" applyAlignment="1">
      <alignment horizontal="right" vertical="center"/>
    </xf>
    <xf numFmtId="178" fontId="21" fillId="0" borderId="13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/>
    </xf>
    <xf numFmtId="177" fontId="54" fillId="0" borderId="16" xfId="0" applyNumberFormat="1" applyFont="1" applyBorder="1" applyAlignment="1">
      <alignment horizontal="right" vertical="center" wrapText="1"/>
    </xf>
    <xf numFmtId="177" fontId="54" fillId="0" borderId="16" xfId="0" applyNumberFormat="1" applyFont="1" applyFill="1" applyBorder="1" applyAlignment="1">
      <alignment horizontal="right" vertical="center"/>
    </xf>
    <xf numFmtId="177" fontId="54" fillId="0" borderId="13" xfId="0" applyNumberFormat="1" applyFont="1" applyBorder="1" applyAlignment="1">
      <alignment horizontal="right" vertical="center" wrapText="1"/>
    </xf>
    <xf numFmtId="177" fontId="54" fillId="0" borderId="16" xfId="0" applyNumberFormat="1" applyFont="1" applyBorder="1" applyAlignment="1">
      <alignment horizontal="right" vertical="center"/>
    </xf>
    <xf numFmtId="177" fontId="54" fillId="0" borderId="13" xfId="0" applyNumberFormat="1" applyFont="1" applyBorder="1" applyAlignment="1">
      <alignment horizontal="right" vertical="center"/>
    </xf>
    <xf numFmtId="177" fontId="54" fillId="0" borderId="10" xfId="0" applyNumberFormat="1" applyFont="1" applyFill="1" applyBorder="1" applyAlignment="1">
      <alignment horizontal="right" vertical="center"/>
    </xf>
    <xf numFmtId="177" fontId="54" fillId="0" borderId="16" xfId="0" applyNumberFormat="1" applyFont="1" applyBorder="1">
      <alignment vertical="center"/>
    </xf>
    <xf numFmtId="9" fontId="54" fillId="0" borderId="16" xfId="0" applyNumberFormat="1" applyFont="1" applyBorder="1">
      <alignment vertical="center"/>
    </xf>
    <xf numFmtId="177" fontId="54" fillId="0" borderId="6" xfId="0" applyNumberFormat="1" applyFont="1" applyBorder="1" applyAlignment="1">
      <alignment horizontal="right" vertical="center"/>
    </xf>
    <xf numFmtId="177" fontId="54" fillId="0" borderId="10" xfId="0" applyNumberFormat="1" applyFont="1" applyBorder="1" applyAlignment="1">
      <alignment horizontal="right" vertical="center"/>
    </xf>
    <xf numFmtId="177" fontId="54" fillId="0" borderId="10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178" fontId="9" fillId="0" borderId="16" xfId="0" applyNumberFormat="1" applyFont="1" applyFill="1" applyBorder="1" applyAlignment="1">
      <alignment horizontal="right" vertical="center"/>
    </xf>
    <xf numFmtId="0" fontId="40" fillId="0" borderId="15" xfId="0" applyFont="1" applyFill="1" applyBorder="1" applyAlignment="1">
      <alignment horizontal="left" vertical="center"/>
    </xf>
    <xf numFmtId="0" fontId="41" fillId="0" borderId="12" xfId="0" applyFont="1" applyFill="1" applyBorder="1">
      <alignment vertical="center"/>
    </xf>
    <xf numFmtId="0" fontId="41" fillId="0" borderId="3" xfId="0" applyFont="1" applyFill="1" applyBorder="1">
      <alignment vertical="center"/>
    </xf>
    <xf numFmtId="0" fontId="0" fillId="0" borderId="13" xfId="0" applyFill="1" applyBorder="1">
      <alignment vertical="center"/>
    </xf>
    <xf numFmtId="0" fontId="43" fillId="0" borderId="3" xfId="0" applyFont="1" applyFill="1" applyBorder="1">
      <alignment vertical="center"/>
    </xf>
    <xf numFmtId="0" fontId="9" fillId="2" borderId="15" xfId="0" applyFont="1" applyFill="1" applyBorder="1" applyAlignment="1">
      <alignment horizontal="left" vertical="center"/>
    </xf>
    <xf numFmtId="0" fontId="40" fillId="2" borderId="15" xfId="0" applyFont="1" applyFill="1" applyBorder="1" applyAlignment="1">
      <alignment horizontal="left" vertical="center"/>
    </xf>
    <xf numFmtId="0" fontId="2" fillId="2" borderId="13" xfId="0" applyFont="1" applyFill="1" applyBorder="1">
      <alignment vertical="center"/>
    </xf>
    <xf numFmtId="0" fontId="40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>
      <alignment vertical="center"/>
    </xf>
    <xf numFmtId="0" fontId="42" fillId="2" borderId="15" xfId="0" applyFont="1" applyFill="1" applyBorder="1" applyAlignment="1">
      <alignment horizontal="left" vertical="center"/>
    </xf>
    <xf numFmtId="0" fontId="40" fillId="2" borderId="13" xfId="0" applyFont="1" applyFill="1" applyBorder="1" applyAlignment="1">
      <alignment horizontal="left" vertical="center"/>
    </xf>
    <xf numFmtId="0" fontId="9" fillId="2" borderId="13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0" borderId="15" xfId="0" applyFont="1" applyFill="1" applyBorder="1" applyAlignment="1">
      <alignment horizontal="left" vertical="center"/>
    </xf>
    <xf numFmtId="0" fontId="40" fillId="0" borderId="3" xfId="0" applyFont="1" applyFill="1" applyBorder="1">
      <alignment vertical="center"/>
    </xf>
    <xf numFmtId="0" fontId="2" fillId="0" borderId="13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9" fillId="0" borderId="3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46" fillId="0" borderId="15" xfId="0" applyFont="1" applyFill="1" applyBorder="1" applyAlignment="1">
      <alignment horizontal="left" vertical="center"/>
    </xf>
    <xf numFmtId="0" fontId="29" fillId="0" borderId="16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178" fontId="48" fillId="0" borderId="3" xfId="0" applyNumberFormat="1" applyFont="1" applyBorder="1" applyAlignment="1">
      <alignment horizontal="right" vertical="center"/>
    </xf>
    <xf numFmtId="178" fontId="48" fillId="0" borderId="17" xfId="0" applyNumberFormat="1" applyFont="1" applyBorder="1" applyAlignment="1">
      <alignment horizontal="right" vertical="center"/>
    </xf>
    <xf numFmtId="178" fontId="21" fillId="0" borderId="16" xfId="0" applyNumberFormat="1" applyFont="1" applyBorder="1" applyAlignment="1">
      <alignment horizontal="right" vertical="center"/>
    </xf>
    <xf numFmtId="0" fontId="7" fillId="0" borderId="13" xfId="13" applyFont="1" applyBorder="1" applyAlignment="1">
      <alignment horizontal="center" vertical="center"/>
    </xf>
    <xf numFmtId="0" fontId="7" fillId="0" borderId="16" xfId="13" applyFont="1" applyBorder="1" applyAlignment="1">
      <alignment horizontal="center" vertical="center" wrapText="1"/>
    </xf>
    <xf numFmtId="0" fontId="7" fillId="0" borderId="16" xfId="13" applyFont="1" applyBorder="1" applyAlignment="1">
      <alignment horizontal="center" vertical="center"/>
    </xf>
    <xf numFmtId="0" fontId="7" fillId="0" borderId="16" xfId="13" applyFont="1" applyBorder="1" applyAlignment="1">
      <alignment horizontal="center" vertical="center"/>
    </xf>
    <xf numFmtId="0" fontId="7" fillId="2" borderId="16" xfId="13" applyFont="1" applyFill="1" applyBorder="1" applyAlignment="1">
      <alignment horizontal="left" vertical="center"/>
    </xf>
    <xf numFmtId="0" fontId="7" fillId="2" borderId="16" xfId="13" applyFont="1" applyFill="1" applyBorder="1" applyAlignment="1">
      <alignment horizontal="center" vertical="center" wrapText="1"/>
    </xf>
    <xf numFmtId="0" fontId="7" fillId="0" borderId="0" xfId="13" applyFont="1" applyFill="1" applyBorder="1" applyAlignment="1">
      <alignment horizontal="center" vertical="center"/>
    </xf>
    <xf numFmtId="0" fontId="7" fillId="0" borderId="0" xfId="13" applyFont="1" applyFill="1" applyBorder="1" applyAlignment="1">
      <alignment horizontal="left" vertical="center"/>
    </xf>
    <xf numFmtId="0" fontId="7" fillId="0" borderId="16" xfId="13" applyFont="1" applyBorder="1" applyAlignment="1">
      <alignment horizontal="center" vertical="center"/>
    </xf>
    <xf numFmtId="0" fontId="7" fillId="0" borderId="2" xfId="13" applyFont="1" applyFill="1" applyBorder="1" applyAlignment="1">
      <alignment horizontal="center" vertical="center"/>
    </xf>
    <xf numFmtId="0" fontId="7" fillId="0" borderId="13" xfId="13" applyFont="1" applyFill="1" applyBorder="1" applyAlignment="1">
      <alignment horizontal="center" vertical="center"/>
    </xf>
    <xf numFmtId="0" fontId="7" fillId="0" borderId="16" xfId="13" applyFont="1" applyFill="1" applyBorder="1" applyAlignment="1">
      <alignment horizontal="center" vertical="center"/>
    </xf>
    <xf numFmtId="0" fontId="7" fillId="2" borderId="16" xfId="13" applyFont="1" applyFill="1" applyBorder="1" applyAlignment="1">
      <alignment horizontal="center" vertical="center" wrapText="1"/>
    </xf>
    <xf numFmtId="185" fontId="7" fillId="0" borderId="10" xfId="13" applyNumberFormat="1" applyFont="1" applyBorder="1" applyAlignment="1">
      <alignment horizontal="right" vertical="center"/>
    </xf>
    <xf numFmtId="0" fontId="7" fillId="0" borderId="2" xfId="0" applyFont="1" applyBorder="1">
      <alignment vertical="center"/>
    </xf>
    <xf numFmtId="0" fontId="2" fillId="2" borderId="0" xfId="0" applyFont="1" applyFill="1">
      <alignment vertical="center"/>
    </xf>
    <xf numFmtId="178" fontId="54" fillId="2" borderId="16" xfId="0" applyNumberFormat="1" applyFont="1" applyFill="1" applyBorder="1" applyAlignment="1">
      <alignment horizontal="right" vertical="center"/>
    </xf>
    <xf numFmtId="178" fontId="54" fillId="0" borderId="13" xfId="0" applyNumberFormat="1" applyFont="1" applyBorder="1" applyAlignment="1">
      <alignment horizontal="right" vertical="center" wrapText="1"/>
    </xf>
    <xf numFmtId="178" fontId="54" fillId="0" borderId="16" xfId="0" applyNumberFormat="1" applyFont="1" applyBorder="1" applyAlignment="1">
      <alignment horizontal="right" vertical="center" wrapText="1"/>
    </xf>
    <xf numFmtId="0" fontId="18" fillId="0" borderId="16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178" fontId="46" fillId="0" borderId="16" xfId="2" applyNumberFormat="1" applyFont="1" applyBorder="1" applyAlignment="1">
      <alignment horizontal="right" vertical="center"/>
    </xf>
    <xf numFmtId="0" fontId="5" fillId="0" borderId="16" xfId="2" applyFont="1" applyBorder="1" applyAlignment="1">
      <alignment horizontal="center" vertical="center"/>
    </xf>
    <xf numFmtId="178" fontId="5" fillId="3" borderId="16" xfId="2" applyNumberFormat="1" applyFont="1" applyFill="1" applyBorder="1" applyAlignment="1">
      <alignment horizontal="right" vertical="center"/>
    </xf>
    <xf numFmtId="0" fontId="5" fillId="3" borderId="16" xfId="2" applyFont="1" applyFill="1" applyBorder="1" applyAlignment="1">
      <alignment horizontal="left" vertical="center"/>
    </xf>
    <xf numFmtId="178" fontId="46" fillId="3" borderId="16" xfId="2" applyNumberFormat="1" applyFont="1" applyFill="1" applyBorder="1" applyAlignment="1">
      <alignment horizontal="right" vertical="center"/>
    </xf>
    <xf numFmtId="0" fontId="5" fillId="0" borderId="16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/>
    </xf>
    <xf numFmtId="0" fontId="49" fillId="0" borderId="16" xfId="2" applyFont="1" applyBorder="1" applyAlignment="1">
      <alignment horizontal="left" vertical="center"/>
    </xf>
    <xf numFmtId="0" fontId="5" fillId="3" borderId="16" xfId="2" applyFont="1" applyFill="1" applyBorder="1" applyAlignment="1">
      <alignment horizontal="left" vertical="center" wrapText="1"/>
    </xf>
    <xf numFmtId="0" fontId="49" fillId="0" borderId="16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center" vertical="center" wrapText="1"/>
    </xf>
    <xf numFmtId="177" fontId="46" fillId="3" borderId="16" xfId="2" applyNumberFormat="1" applyFont="1" applyFill="1" applyBorder="1" applyAlignment="1">
      <alignment horizontal="right" vertical="center"/>
    </xf>
    <xf numFmtId="177" fontId="46" fillId="0" borderId="11" xfId="2" applyNumberFormat="1" applyFont="1" applyFill="1" applyBorder="1" applyAlignment="1">
      <alignment horizontal="right" vertical="center"/>
    </xf>
    <xf numFmtId="0" fontId="5" fillId="0" borderId="16" xfId="2" applyFont="1" applyFill="1" applyBorder="1" applyAlignment="1">
      <alignment horizontal="left" vertical="center"/>
    </xf>
    <xf numFmtId="177" fontId="46" fillId="0" borderId="16" xfId="2" applyNumberFormat="1" applyFont="1" applyFill="1" applyBorder="1" applyAlignment="1">
      <alignment horizontal="right" vertical="center"/>
    </xf>
    <xf numFmtId="177" fontId="17" fillId="3" borderId="16" xfId="0" applyNumberFormat="1" applyFont="1" applyFill="1" applyBorder="1" applyAlignment="1">
      <alignment horizontal="right" vertical="center"/>
    </xf>
    <xf numFmtId="0" fontId="5" fillId="0" borderId="16" xfId="2" applyFont="1" applyFill="1" applyBorder="1" applyAlignment="1">
      <alignment horizontal="left" vertical="center" wrapText="1"/>
    </xf>
    <xf numFmtId="177" fontId="46" fillId="0" borderId="16" xfId="2" applyNumberFormat="1" applyFont="1" applyBorder="1" applyAlignment="1">
      <alignment horizontal="right" vertical="center"/>
    </xf>
    <xf numFmtId="0" fontId="50" fillId="0" borderId="16" xfId="0" applyFont="1" applyFill="1" applyBorder="1" applyAlignment="1">
      <alignment horizontal="left" vertical="center"/>
    </xf>
    <xf numFmtId="0" fontId="18" fillId="0" borderId="16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177" fontId="5" fillId="3" borderId="16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8" fontId="46" fillId="0" borderId="3" xfId="2" applyNumberFormat="1" applyFont="1" applyFill="1" applyBorder="1" applyAlignment="1">
      <alignment horizontal="right" vertical="center"/>
    </xf>
    <xf numFmtId="178" fontId="46" fillId="0" borderId="13" xfId="2" applyNumberFormat="1" applyFont="1" applyFill="1" applyBorder="1" applyAlignment="1">
      <alignment horizontal="right" vertical="center"/>
    </xf>
    <xf numFmtId="178" fontId="46" fillId="0" borderId="3" xfId="2" applyNumberFormat="1" applyFont="1" applyBorder="1" applyAlignment="1">
      <alignment horizontal="right" vertical="center"/>
    </xf>
    <xf numFmtId="178" fontId="46" fillId="0" borderId="13" xfId="2" applyNumberFormat="1" applyFont="1" applyBorder="1" applyAlignment="1">
      <alignment horizontal="right" vertical="center"/>
    </xf>
    <xf numFmtId="0" fontId="18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13" xfId="2" applyFont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/>
    </xf>
    <xf numFmtId="0" fontId="5" fillId="2" borderId="16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13" xfId="2" applyFont="1" applyBorder="1" applyAlignment="1">
      <alignment horizontal="left" vertical="center" wrapText="1"/>
    </xf>
    <xf numFmtId="178" fontId="5" fillId="0" borderId="3" xfId="2" applyNumberFormat="1" applyFont="1" applyBorder="1" applyAlignment="1">
      <alignment horizontal="right" vertical="center"/>
    </xf>
    <xf numFmtId="178" fontId="5" fillId="0" borderId="13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5" fillId="0" borderId="13" xfId="2" applyFont="1" applyBorder="1" applyAlignment="1">
      <alignment horizontal="center" vertical="center" wrapText="1"/>
    </xf>
    <xf numFmtId="178" fontId="17" fillId="0" borderId="16" xfId="0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78" fontId="9" fillId="0" borderId="18" xfId="0" applyNumberFormat="1" applyFont="1" applyBorder="1" applyAlignment="1">
      <alignment horizontal="right" vertical="center"/>
    </xf>
    <xf numFmtId="178" fontId="9" fillId="0" borderId="10" xfId="0" applyNumberFormat="1" applyFont="1" applyBorder="1" applyAlignment="1">
      <alignment horizontal="right" vertical="center"/>
    </xf>
    <xf numFmtId="178" fontId="9" fillId="0" borderId="18" xfId="0" applyNumberFormat="1" applyFont="1" applyFill="1" applyBorder="1" applyAlignment="1">
      <alignment horizontal="right" vertical="center"/>
    </xf>
    <xf numFmtId="178" fontId="9" fillId="0" borderId="10" xfId="0" applyNumberFormat="1" applyFont="1" applyFill="1" applyBorder="1" applyAlignment="1">
      <alignment horizontal="right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26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2" borderId="27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8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left" vertical="center" wrapText="1"/>
    </xf>
    <xf numFmtId="0" fontId="29" fillId="2" borderId="15" xfId="0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left" vertical="center" wrapText="1"/>
    </xf>
    <xf numFmtId="0" fontId="29" fillId="2" borderId="7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" xfId="0" applyFont="1" applyBorder="1" applyAlignment="1">
      <alignment horizontal="left" vertical="center"/>
    </xf>
    <xf numFmtId="0" fontId="29" fillId="0" borderId="4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29" fillId="0" borderId="13" xfId="0" applyFont="1" applyBorder="1" applyAlignment="1">
      <alignment horizontal="left" vertical="center"/>
    </xf>
    <xf numFmtId="0" fontId="53" fillId="0" borderId="12" xfId="0" applyFont="1" applyBorder="1" applyAlignment="1">
      <alignment horizontal="left" vertical="center"/>
    </xf>
    <xf numFmtId="0" fontId="53" fillId="0" borderId="15" xfId="0" applyFont="1" applyBorder="1" applyAlignment="1">
      <alignment horizontal="left" vertical="center"/>
    </xf>
    <xf numFmtId="0" fontId="53" fillId="0" borderId="7" xfId="0" applyFont="1" applyBorder="1" applyAlignment="1">
      <alignment horizontal="left" vertical="center"/>
    </xf>
    <xf numFmtId="0" fontId="53" fillId="0" borderId="6" xfId="0" applyFont="1" applyBorder="1" applyAlignment="1">
      <alignment horizontal="left" vertical="center"/>
    </xf>
    <xf numFmtId="0" fontId="53" fillId="0" borderId="3" xfId="0" applyFont="1" applyBorder="1" applyAlignment="1">
      <alignment horizontal="left" vertical="center"/>
    </xf>
    <xf numFmtId="0" fontId="53" fillId="0" borderId="13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 wrapText="1"/>
    </xf>
    <xf numFmtId="0" fontId="29" fillId="0" borderId="1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13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right" vertical="center"/>
    </xf>
    <xf numFmtId="0" fontId="29" fillId="0" borderId="5" xfId="0" applyFont="1" applyBorder="1" applyAlignment="1">
      <alignment horizontal="right" vertical="center"/>
    </xf>
    <xf numFmtId="0" fontId="29" fillId="0" borderId="16" xfId="0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29" fillId="0" borderId="16" xfId="0" applyFont="1" applyBorder="1" applyAlignment="1">
      <alignment horizontal="left" vertical="center"/>
    </xf>
    <xf numFmtId="0" fontId="29" fillId="0" borderId="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7" fillId="0" borderId="18" xfId="13" applyFont="1" applyBorder="1" applyAlignment="1">
      <alignment horizontal="center" vertical="center" wrapText="1"/>
    </xf>
    <xf numFmtId="0" fontId="7" fillId="0" borderId="10" xfId="13" applyFont="1" applyBorder="1" applyAlignment="1">
      <alignment horizontal="center" vertical="center" wrapText="1"/>
    </xf>
    <xf numFmtId="0" fontId="7" fillId="0" borderId="16" xfId="13" applyFont="1" applyBorder="1" applyAlignment="1">
      <alignment horizontal="center" vertical="center" wrapText="1"/>
    </xf>
    <xf numFmtId="0" fontId="7" fillId="0" borderId="16" xfId="13" applyFont="1" applyBorder="1" applyAlignment="1">
      <alignment horizontal="center" vertical="center"/>
    </xf>
    <xf numFmtId="0" fontId="7" fillId="0" borderId="7" xfId="13" applyFont="1" applyBorder="1" applyAlignment="1">
      <alignment horizontal="center" vertical="center"/>
    </xf>
    <xf numFmtId="0" fontId="7" fillId="0" borderId="5" xfId="13" applyFont="1" applyBorder="1" applyAlignment="1">
      <alignment horizontal="center" vertical="center"/>
    </xf>
    <xf numFmtId="0" fontId="7" fillId="0" borderId="6" xfId="13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7" fillId="0" borderId="18" xfId="13" applyFont="1" applyBorder="1" applyAlignment="1">
      <alignment horizontal="center" vertical="center"/>
    </xf>
    <xf numFmtId="0" fontId="7" fillId="0" borderId="9" xfId="13" applyFont="1" applyBorder="1" applyAlignment="1">
      <alignment horizontal="center" vertical="center"/>
    </xf>
    <xf numFmtId="0" fontId="7" fillId="0" borderId="10" xfId="13" applyFont="1" applyBorder="1" applyAlignment="1">
      <alignment horizontal="center" vertical="center"/>
    </xf>
    <xf numFmtId="0" fontId="7" fillId="0" borderId="18" xfId="13" applyFont="1" applyFill="1" applyBorder="1" applyAlignment="1">
      <alignment horizontal="center" vertical="center"/>
    </xf>
    <xf numFmtId="0" fontId="7" fillId="0" borderId="9" xfId="13" applyFont="1" applyFill="1" applyBorder="1" applyAlignment="1">
      <alignment horizontal="center" vertical="center"/>
    </xf>
    <xf numFmtId="0" fontId="7" fillId="0" borderId="10" xfId="13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0" borderId="13" xfId="13" applyFont="1" applyBorder="1" applyAlignment="1">
      <alignment horizontal="center" vertical="center"/>
    </xf>
    <xf numFmtId="0" fontId="7" fillId="0" borderId="18" xfId="13" applyFont="1" applyFill="1" applyBorder="1" applyAlignment="1">
      <alignment horizontal="center" vertical="center" wrapText="1"/>
    </xf>
    <xf numFmtId="0" fontId="7" fillId="0" borderId="9" xfId="13" applyFont="1" applyFill="1" applyBorder="1" applyAlignment="1">
      <alignment horizontal="center" vertical="center" wrapText="1"/>
    </xf>
    <xf numFmtId="0" fontId="7" fillId="2" borderId="18" xfId="13" applyFont="1" applyFill="1" applyBorder="1" applyAlignment="1">
      <alignment horizontal="center" vertical="center" wrapText="1"/>
    </xf>
    <xf numFmtId="0" fontId="7" fillId="2" borderId="9" xfId="13" applyFont="1" applyFill="1" applyBorder="1" applyAlignment="1">
      <alignment horizontal="center" vertical="center" wrapText="1"/>
    </xf>
    <xf numFmtId="0" fontId="7" fillId="2" borderId="10" xfId="13" applyFont="1" applyFill="1" applyBorder="1" applyAlignment="1">
      <alignment horizontal="center" vertical="center" wrapText="1"/>
    </xf>
    <xf numFmtId="0" fontId="7" fillId="0" borderId="3" xfId="13" applyFont="1" applyFill="1" applyBorder="1" applyAlignment="1">
      <alignment horizontal="center" vertical="center"/>
    </xf>
    <xf numFmtId="0" fontId="7" fillId="0" borderId="2" xfId="13" applyFont="1" applyFill="1" applyBorder="1" applyAlignment="1">
      <alignment horizontal="center" vertical="center"/>
    </xf>
    <xf numFmtId="0" fontId="7" fillId="0" borderId="13" xfId="13" applyFont="1" applyFill="1" applyBorder="1" applyAlignment="1">
      <alignment horizontal="center" vertical="center"/>
    </xf>
    <xf numFmtId="0" fontId="7" fillId="0" borderId="16" xfId="13" applyFont="1" applyFill="1" applyBorder="1" applyAlignment="1">
      <alignment horizontal="center" vertical="center"/>
    </xf>
    <xf numFmtId="0" fontId="7" fillId="2" borderId="16" xfId="13" applyFont="1" applyFill="1" applyBorder="1" applyAlignment="1">
      <alignment horizontal="center" vertical="center" wrapText="1"/>
    </xf>
    <xf numFmtId="38" fontId="20" fillId="2" borderId="0" xfId="1" applyFont="1" applyFill="1" applyAlignment="1">
      <alignment horizontal="left" vertical="center" wrapText="1"/>
    </xf>
    <xf numFmtId="38" fontId="29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</cellXfs>
  <cellStyles count="21">
    <cellStyle name="パーセント 2" xfId="19"/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桁区切り 2 2" xfId="18"/>
    <cellStyle name="見出し１" xfId="8"/>
    <cellStyle name="折り返し" xfId="9"/>
    <cellStyle name="標準" xfId="0" builtinId="0"/>
    <cellStyle name="標準 2" xfId="2"/>
    <cellStyle name="標準 2 2" xfId="11"/>
    <cellStyle name="標準 2 3" xfId="12"/>
    <cellStyle name="標準 2 4" xfId="16"/>
    <cellStyle name="標準 3" xfId="4"/>
    <cellStyle name="標準 4" xfId="14"/>
    <cellStyle name="標準 5" xfId="15"/>
    <cellStyle name="標準 6" xfId="17"/>
    <cellStyle name="標準 7" xfId="20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FFFFCC"/>
      <color rgb="FFFFFF66"/>
      <color rgb="FFCCFFCC"/>
      <color rgb="FFFF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54"/>
  <sheetViews>
    <sheetView tabSelected="1" view="pageBreakPreview" zoomScaleNormal="100" zoomScaleSheetLayoutView="100" workbookViewId="0">
      <selection activeCell="K52" sqref="K52"/>
    </sheetView>
  </sheetViews>
  <sheetFormatPr defaultRowHeight="13.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  <col min="20" max="20" width="12.5" customWidth="1"/>
    <col min="21" max="21" width="0.875" customWidth="1"/>
    <col min="22" max="22" width="3.75" customWidth="1"/>
    <col min="23" max="23" width="16.75" customWidth="1"/>
    <col min="24" max="37" width="8.5" customWidth="1"/>
    <col min="38" max="38" width="16.25" customWidth="1"/>
  </cols>
  <sheetData>
    <row r="1" spans="1:38" ht="18.75" customHeight="1">
      <c r="A1" s="321" t="s">
        <v>5</v>
      </c>
      <c r="B1" s="322"/>
      <c r="C1" s="322"/>
      <c r="D1" s="322"/>
      <c r="E1" s="322"/>
      <c r="U1" s="321"/>
      <c r="V1" s="322"/>
      <c r="W1" s="322"/>
      <c r="X1" s="322"/>
      <c r="Y1" s="322"/>
    </row>
    <row r="2" spans="1:38" ht="24.75" customHeight="1">
      <c r="A2" s="339" t="s">
        <v>6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</row>
    <row r="3" spans="1:38" ht="19.5" customHeight="1">
      <c r="A3" s="321" t="s">
        <v>7</v>
      </c>
      <c r="B3" s="322"/>
      <c r="C3" s="322"/>
      <c r="D3" s="322"/>
      <c r="E3" s="322"/>
      <c r="F3" s="322"/>
      <c r="G3" s="32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U3" s="321"/>
      <c r="V3" s="322"/>
      <c r="W3" s="322"/>
      <c r="X3" s="322"/>
      <c r="Y3" s="322"/>
      <c r="Z3" s="322"/>
      <c r="AA3" s="32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ht="16.5" customHeight="1">
      <c r="A4" s="321" t="s">
        <v>8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155"/>
    </row>
    <row r="5" spans="1:38" ht="1.5" customHeight="1"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156"/>
    </row>
    <row r="6" spans="1:38" ht="20.25" customHeight="1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155</v>
      </c>
      <c r="R6" s="6"/>
      <c r="S6" s="6"/>
      <c r="T6" s="3"/>
      <c r="U6" s="3"/>
      <c r="V6" s="4" t="s">
        <v>9</v>
      </c>
      <c r="W6" s="5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7.5" customHeight="1">
      <c r="A7" s="3"/>
      <c r="B7" s="309" t="s">
        <v>10</v>
      </c>
      <c r="C7" s="309"/>
      <c r="D7" s="343" t="s">
        <v>11</v>
      </c>
      <c r="E7" s="341"/>
      <c r="F7" s="343" t="s">
        <v>12</v>
      </c>
      <c r="G7" s="341"/>
      <c r="H7" s="343" t="s">
        <v>13</v>
      </c>
      <c r="I7" s="341"/>
      <c r="J7" s="343" t="s">
        <v>14</v>
      </c>
      <c r="K7" s="341"/>
      <c r="L7" s="343" t="s">
        <v>15</v>
      </c>
      <c r="M7" s="341"/>
      <c r="N7" s="341" t="s">
        <v>16</v>
      </c>
      <c r="O7" s="309"/>
      <c r="P7" s="318" t="s">
        <v>17</v>
      </c>
      <c r="Q7" s="319"/>
      <c r="R7" s="8"/>
      <c r="S7" s="12"/>
      <c r="T7" s="3"/>
      <c r="U7" s="3"/>
      <c r="V7" s="309" t="s">
        <v>10</v>
      </c>
      <c r="W7" s="309"/>
      <c r="X7" s="309" t="s">
        <v>11</v>
      </c>
      <c r="Y7" s="309"/>
      <c r="Z7" s="309" t="s">
        <v>12</v>
      </c>
      <c r="AA7" s="309"/>
      <c r="AB7" s="309" t="s">
        <v>13</v>
      </c>
      <c r="AC7" s="309"/>
      <c r="AD7" s="309" t="s">
        <v>14</v>
      </c>
      <c r="AE7" s="309"/>
      <c r="AF7" s="309" t="s">
        <v>15</v>
      </c>
      <c r="AG7" s="309"/>
      <c r="AH7" s="309" t="s">
        <v>16</v>
      </c>
      <c r="AI7" s="309"/>
      <c r="AJ7" s="318" t="s">
        <v>17</v>
      </c>
      <c r="AK7" s="319"/>
      <c r="AL7" s="8"/>
    </row>
    <row r="8" spans="1:38" ht="14.1" customHeight="1">
      <c r="A8" s="3"/>
      <c r="B8" s="304" t="s">
        <v>18</v>
      </c>
      <c r="C8" s="304"/>
      <c r="D8" s="335"/>
      <c r="E8" s="336"/>
      <c r="F8" s="323"/>
      <c r="G8" s="324"/>
      <c r="H8" s="323"/>
      <c r="I8" s="324"/>
      <c r="J8" s="323"/>
      <c r="K8" s="324"/>
      <c r="L8" s="323"/>
      <c r="M8" s="324"/>
      <c r="N8" s="326"/>
      <c r="O8" s="299"/>
      <c r="P8" s="342"/>
      <c r="Q8" s="342"/>
      <c r="R8" s="8"/>
      <c r="S8" s="12"/>
      <c r="T8" s="3"/>
      <c r="U8" s="3"/>
      <c r="V8" s="308" t="s">
        <v>18</v>
      </c>
      <c r="W8" s="308"/>
      <c r="X8" s="320"/>
      <c r="Y8" s="320"/>
      <c r="Z8" s="320"/>
      <c r="AA8" s="320"/>
      <c r="AB8" s="320"/>
      <c r="AC8" s="320"/>
      <c r="AD8" s="320"/>
      <c r="AE8" s="320"/>
      <c r="AF8" s="320"/>
      <c r="AG8" s="320"/>
      <c r="AH8" s="320"/>
      <c r="AI8" s="320"/>
      <c r="AJ8" s="314"/>
      <c r="AK8" s="314"/>
      <c r="AL8" s="8"/>
    </row>
    <row r="9" spans="1:38" ht="14.1" customHeight="1">
      <c r="A9" s="3"/>
      <c r="B9" s="304" t="s">
        <v>19</v>
      </c>
      <c r="C9" s="304"/>
      <c r="D9" s="325">
        <v>54033286</v>
      </c>
      <c r="E9" s="326"/>
      <c r="F9" s="323">
        <v>1879040</v>
      </c>
      <c r="G9" s="324"/>
      <c r="H9" s="323">
        <v>1764988</v>
      </c>
      <c r="I9" s="324"/>
      <c r="J9" s="323">
        <v>54147338</v>
      </c>
      <c r="K9" s="324"/>
      <c r="L9" s="323" t="s">
        <v>164</v>
      </c>
      <c r="M9" s="324"/>
      <c r="N9" s="323" t="s">
        <v>164</v>
      </c>
      <c r="O9" s="324"/>
      <c r="P9" s="323">
        <v>54147338</v>
      </c>
      <c r="Q9" s="324"/>
      <c r="R9" s="116"/>
      <c r="S9" s="147"/>
      <c r="T9" s="3"/>
      <c r="U9" s="3"/>
      <c r="V9" s="304" t="s">
        <v>19</v>
      </c>
      <c r="W9" s="304"/>
      <c r="X9" s="310">
        <v>54033285733</v>
      </c>
      <c r="Y9" s="310"/>
      <c r="Z9" s="310">
        <v>1879040005</v>
      </c>
      <c r="AA9" s="310"/>
      <c r="AB9" s="310">
        <v>1764987863</v>
      </c>
      <c r="AC9" s="310"/>
      <c r="AD9" s="310">
        <v>54147337875</v>
      </c>
      <c r="AE9" s="310"/>
      <c r="AF9" s="310">
        <v>0</v>
      </c>
      <c r="AG9" s="310"/>
      <c r="AH9" s="310">
        <v>0</v>
      </c>
      <c r="AI9" s="310"/>
      <c r="AJ9" s="310">
        <v>54147337875</v>
      </c>
      <c r="AK9" s="310"/>
      <c r="AL9" s="8"/>
    </row>
    <row r="10" spans="1:38" ht="14.1" customHeight="1">
      <c r="A10" s="3"/>
      <c r="B10" s="305" t="s">
        <v>20</v>
      </c>
      <c r="C10" s="305"/>
      <c r="D10" s="325" t="s">
        <v>164</v>
      </c>
      <c r="E10" s="326"/>
      <c r="F10" s="323" t="s">
        <v>164</v>
      </c>
      <c r="G10" s="324"/>
      <c r="H10" s="323" t="s">
        <v>164</v>
      </c>
      <c r="I10" s="324"/>
      <c r="J10" s="323" t="s">
        <v>164</v>
      </c>
      <c r="K10" s="324"/>
      <c r="L10" s="323" t="s">
        <v>164</v>
      </c>
      <c r="M10" s="324"/>
      <c r="N10" s="323" t="s">
        <v>164</v>
      </c>
      <c r="O10" s="324"/>
      <c r="P10" s="323" t="s">
        <v>164</v>
      </c>
      <c r="Q10" s="324"/>
      <c r="R10" s="116"/>
      <c r="S10" s="147"/>
      <c r="T10" s="3"/>
      <c r="U10" s="3"/>
      <c r="V10" s="302" t="s">
        <v>20</v>
      </c>
      <c r="W10" s="302"/>
      <c r="X10" s="310">
        <v>0</v>
      </c>
      <c r="Y10" s="310"/>
      <c r="Z10" s="310">
        <v>0</v>
      </c>
      <c r="AA10" s="310"/>
      <c r="AB10" s="310">
        <v>0</v>
      </c>
      <c r="AC10" s="310"/>
      <c r="AD10" s="310">
        <v>0</v>
      </c>
      <c r="AE10" s="310"/>
      <c r="AF10" s="310">
        <v>0</v>
      </c>
      <c r="AG10" s="310"/>
      <c r="AH10" s="310">
        <v>0</v>
      </c>
      <c r="AI10" s="310"/>
      <c r="AJ10" s="310">
        <v>0</v>
      </c>
      <c r="AK10" s="310"/>
      <c r="AL10" s="8"/>
    </row>
    <row r="11" spans="1:38" ht="14.1" customHeight="1">
      <c r="A11" s="3"/>
      <c r="B11" s="305" t="s">
        <v>21</v>
      </c>
      <c r="C11" s="305"/>
      <c r="D11" s="325">
        <v>53842982</v>
      </c>
      <c r="E11" s="326"/>
      <c r="F11" s="323">
        <v>18546971</v>
      </c>
      <c r="G11" s="324"/>
      <c r="H11" s="323">
        <v>9024006</v>
      </c>
      <c r="I11" s="324"/>
      <c r="J11" s="323">
        <v>63365948</v>
      </c>
      <c r="K11" s="324"/>
      <c r="L11" s="323">
        <v>41758709</v>
      </c>
      <c r="M11" s="324"/>
      <c r="N11" s="323">
        <v>7517673</v>
      </c>
      <c r="O11" s="324"/>
      <c r="P11" s="323">
        <v>21607239</v>
      </c>
      <c r="Q11" s="324"/>
      <c r="R11" s="116"/>
      <c r="S11" s="147"/>
      <c r="T11" s="3"/>
      <c r="U11" s="3"/>
      <c r="V11" s="305" t="s">
        <v>21</v>
      </c>
      <c r="W11" s="305"/>
      <c r="X11" s="310">
        <v>53842982411</v>
      </c>
      <c r="Y11" s="310"/>
      <c r="Z11" s="316">
        <v>18546971186</v>
      </c>
      <c r="AA11" s="316"/>
      <c r="AB11" s="316">
        <v>9024005561</v>
      </c>
      <c r="AC11" s="316"/>
      <c r="AD11" s="310">
        <v>63365948036</v>
      </c>
      <c r="AE11" s="310"/>
      <c r="AF11" s="316">
        <v>41758708885</v>
      </c>
      <c r="AG11" s="316"/>
      <c r="AH11" s="316">
        <v>7517672936</v>
      </c>
      <c r="AI11" s="316"/>
      <c r="AJ11" s="314">
        <v>21607239151</v>
      </c>
      <c r="AK11" s="314"/>
      <c r="AL11" s="8"/>
    </row>
    <row r="12" spans="1:38" ht="14.1" customHeight="1">
      <c r="A12" s="3"/>
      <c r="B12" s="304" t="s">
        <v>22</v>
      </c>
      <c r="C12" s="304"/>
      <c r="D12" s="325" t="s">
        <v>164</v>
      </c>
      <c r="E12" s="326"/>
      <c r="F12" s="323">
        <v>445675</v>
      </c>
      <c r="G12" s="324"/>
      <c r="H12" s="323" t="s">
        <v>164</v>
      </c>
      <c r="I12" s="324"/>
      <c r="J12" s="323">
        <v>445675</v>
      </c>
      <c r="K12" s="324"/>
      <c r="L12" s="323">
        <v>432181</v>
      </c>
      <c r="M12" s="324"/>
      <c r="N12" s="323" t="s">
        <v>318</v>
      </c>
      <c r="O12" s="324"/>
      <c r="P12" s="323">
        <v>13494</v>
      </c>
      <c r="Q12" s="324"/>
      <c r="R12" s="116"/>
      <c r="S12" s="147"/>
      <c r="T12" s="3"/>
      <c r="U12" s="3"/>
      <c r="V12" s="304" t="s">
        <v>22</v>
      </c>
      <c r="W12" s="304"/>
      <c r="X12" s="310">
        <v>0</v>
      </c>
      <c r="Y12" s="310"/>
      <c r="Z12" s="310">
        <v>445674520</v>
      </c>
      <c r="AA12" s="310"/>
      <c r="AB12" s="310">
        <v>0</v>
      </c>
      <c r="AC12" s="310"/>
      <c r="AD12" s="310">
        <v>445674520</v>
      </c>
      <c r="AE12" s="310"/>
      <c r="AF12" s="310">
        <v>432180873</v>
      </c>
      <c r="AG12" s="310"/>
      <c r="AH12" s="310">
        <v>0</v>
      </c>
      <c r="AI12" s="310"/>
      <c r="AJ12" s="314">
        <v>13493647</v>
      </c>
      <c r="AK12" s="314"/>
      <c r="AL12" s="116"/>
    </row>
    <row r="13" spans="1:38" ht="14.1" customHeight="1">
      <c r="A13" s="3"/>
      <c r="B13" s="331" t="s">
        <v>23</v>
      </c>
      <c r="C13" s="331"/>
      <c r="D13" s="325" t="s">
        <v>164</v>
      </c>
      <c r="E13" s="326"/>
      <c r="F13" s="323" t="s">
        <v>164</v>
      </c>
      <c r="G13" s="324"/>
      <c r="H13" s="323" t="s">
        <v>164</v>
      </c>
      <c r="I13" s="324"/>
      <c r="J13" s="323" t="s">
        <v>164</v>
      </c>
      <c r="K13" s="324"/>
      <c r="L13" s="323" t="s">
        <v>164</v>
      </c>
      <c r="M13" s="324"/>
      <c r="N13" s="323" t="s">
        <v>164</v>
      </c>
      <c r="O13" s="324"/>
      <c r="P13" s="323" t="s">
        <v>164</v>
      </c>
      <c r="Q13" s="324"/>
      <c r="R13" s="116"/>
      <c r="S13" s="147"/>
      <c r="T13" s="3"/>
      <c r="U13" s="3"/>
      <c r="V13" s="302" t="s">
        <v>23</v>
      </c>
      <c r="W13" s="302"/>
      <c r="X13" s="310">
        <v>0</v>
      </c>
      <c r="Y13" s="310"/>
      <c r="Z13" s="310">
        <v>0</v>
      </c>
      <c r="AA13" s="310"/>
      <c r="AB13" s="310">
        <v>0</v>
      </c>
      <c r="AC13" s="310"/>
      <c r="AD13" s="310">
        <v>0</v>
      </c>
      <c r="AE13" s="310"/>
      <c r="AF13" s="310">
        <v>0</v>
      </c>
      <c r="AG13" s="310"/>
      <c r="AH13" s="310">
        <v>0</v>
      </c>
      <c r="AI13" s="310"/>
      <c r="AJ13" s="310">
        <v>0</v>
      </c>
      <c r="AK13" s="310"/>
      <c r="AL13" s="8"/>
    </row>
    <row r="14" spans="1:38" ht="14.1" customHeight="1">
      <c r="A14" s="3"/>
      <c r="B14" s="332" t="s">
        <v>24</v>
      </c>
      <c r="C14" s="332"/>
      <c r="D14" s="325" t="s">
        <v>164</v>
      </c>
      <c r="E14" s="326"/>
      <c r="F14" s="323" t="s">
        <v>164</v>
      </c>
      <c r="G14" s="324"/>
      <c r="H14" s="323" t="s">
        <v>164</v>
      </c>
      <c r="I14" s="324"/>
      <c r="J14" s="323" t="s">
        <v>164</v>
      </c>
      <c r="K14" s="324"/>
      <c r="L14" s="323" t="s">
        <v>164</v>
      </c>
      <c r="M14" s="324"/>
      <c r="N14" s="323" t="s">
        <v>164</v>
      </c>
      <c r="O14" s="324"/>
      <c r="P14" s="323" t="s">
        <v>164</v>
      </c>
      <c r="Q14" s="324"/>
      <c r="R14" s="116"/>
      <c r="S14" s="147"/>
      <c r="T14" s="3"/>
      <c r="U14" s="3"/>
      <c r="V14" s="307" t="s">
        <v>24</v>
      </c>
      <c r="W14" s="307"/>
      <c r="X14" s="310">
        <v>0</v>
      </c>
      <c r="Y14" s="310"/>
      <c r="Z14" s="310">
        <v>0</v>
      </c>
      <c r="AA14" s="310"/>
      <c r="AB14" s="310">
        <v>0</v>
      </c>
      <c r="AC14" s="310"/>
      <c r="AD14" s="310">
        <v>0</v>
      </c>
      <c r="AE14" s="310"/>
      <c r="AF14" s="310">
        <v>0</v>
      </c>
      <c r="AG14" s="310"/>
      <c r="AH14" s="310">
        <v>0</v>
      </c>
      <c r="AI14" s="310"/>
      <c r="AJ14" s="310">
        <v>0</v>
      </c>
      <c r="AK14" s="310"/>
      <c r="AL14" s="8"/>
    </row>
    <row r="15" spans="1:38" ht="14.1" customHeight="1">
      <c r="A15" s="3"/>
      <c r="B15" s="331" t="s">
        <v>25</v>
      </c>
      <c r="C15" s="331"/>
      <c r="D15" s="325" t="s">
        <v>164</v>
      </c>
      <c r="E15" s="326"/>
      <c r="F15" s="323" t="s">
        <v>164</v>
      </c>
      <c r="G15" s="324"/>
      <c r="H15" s="323" t="s">
        <v>164</v>
      </c>
      <c r="I15" s="324"/>
      <c r="J15" s="323" t="s">
        <v>164</v>
      </c>
      <c r="K15" s="324"/>
      <c r="L15" s="323" t="s">
        <v>164</v>
      </c>
      <c r="M15" s="324"/>
      <c r="N15" s="323" t="s">
        <v>164</v>
      </c>
      <c r="O15" s="324"/>
      <c r="P15" s="323" t="s">
        <v>164</v>
      </c>
      <c r="Q15" s="324"/>
      <c r="R15" s="116"/>
      <c r="S15" s="147"/>
      <c r="T15" s="3"/>
      <c r="U15" s="3"/>
      <c r="V15" s="302" t="s">
        <v>25</v>
      </c>
      <c r="W15" s="302"/>
      <c r="X15" s="310">
        <v>0</v>
      </c>
      <c r="Y15" s="310"/>
      <c r="Z15" s="310">
        <v>0</v>
      </c>
      <c r="AA15" s="310"/>
      <c r="AB15" s="310">
        <v>0</v>
      </c>
      <c r="AC15" s="310"/>
      <c r="AD15" s="310">
        <v>0</v>
      </c>
      <c r="AE15" s="310"/>
      <c r="AF15" s="310">
        <v>0</v>
      </c>
      <c r="AG15" s="310"/>
      <c r="AH15" s="310">
        <v>0</v>
      </c>
      <c r="AI15" s="310"/>
      <c r="AJ15" s="310">
        <v>0</v>
      </c>
      <c r="AK15" s="310"/>
      <c r="AL15" s="8"/>
    </row>
    <row r="16" spans="1:38" ht="14.1" customHeight="1">
      <c r="A16" s="3"/>
      <c r="B16" s="305" t="s">
        <v>26</v>
      </c>
      <c r="C16" s="305"/>
      <c r="D16" s="325" t="s">
        <v>164</v>
      </c>
      <c r="E16" s="326"/>
      <c r="F16" s="323" t="s">
        <v>164</v>
      </c>
      <c r="G16" s="324"/>
      <c r="H16" s="323" t="s">
        <v>164</v>
      </c>
      <c r="I16" s="324"/>
      <c r="J16" s="323" t="s">
        <v>164</v>
      </c>
      <c r="K16" s="324"/>
      <c r="L16" s="323" t="s">
        <v>164</v>
      </c>
      <c r="M16" s="324"/>
      <c r="N16" s="323" t="s">
        <v>164</v>
      </c>
      <c r="O16" s="324"/>
      <c r="P16" s="323" t="s">
        <v>164</v>
      </c>
      <c r="Q16" s="324"/>
      <c r="R16" s="116"/>
      <c r="S16" s="147"/>
      <c r="T16" s="3"/>
      <c r="U16" s="3"/>
      <c r="V16" s="302" t="s">
        <v>26</v>
      </c>
      <c r="W16" s="302"/>
      <c r="X16" s="310">
        <v>0</v>
      </c>
      <c r="Y16" s="310"/>
      <c r="Z16" s="310">
        <v>0</v>
      </c>
      <c r="AA16" s="310"/>
      <c r="AB16" s="310">
        <v>0</v>
      </c>
      <c r="AC16" s="310"/>
      <c r="AD16" s="310">
        <v>0</v>
      </c>
      <c r="AE16" s="310"/>
      <c r="AF16" s="310">
        <v>0</v>
      </c>
      <c r="AG16" s="310"/>
      <c r="AH16" s="310">
        <v>0</v>
      </c>
      <c r="AI16" s="310"/>
      <c r="AJ16" s="310">
        <v>0</v>
      </c>
      <c r="AK16" s="310"/>
      <c r="AL16" s="8"/>
    </row>
    <row r="17" spans="1:38" ht="14.1" customHeight="1">
      <c r="A17" s="3"/>
      <c r="B17" s="305" t="s">
        <v>27</v>
      </c>
      <c r="C17" s="305"/>
      <c r="D17" s="325">
        <v>103359</v>
      </c>
      <c r="E17" s="326"/>
      <c r="F17" s="323">
        <v>536016</v>
      </c>
      <c r="G17" s="324"/>
      <c r="H17" s="323">
        <v>386640</v>
      </c>
      <c r="I17" s="324"/>
      <c r="J17" s="323">
        <v>252735</v>
      </c>
      <c r="K17" s="324"/>
      <c r="L17" s="323" t="s">
        <v>164</v>
      </c>
      <c r="M17" s="324"/>
      <c r="N17" s="323" t="s">
        <v>164</v>
      </c>
      <c r="O17" s="324"/>
      <c r="P17" s="323">
        <v>252735</v>
      </c>
      <c r="Q17" s="324"/>
      <c r="R17" s="116"/>
      <c r="S17" s="147"/>
      <c r="T17" s="3"/>
      <c r="U17" s="3"/>
      <c r="V17" s="305" t="s">
        <v>27</v>
      </c>
      <c r="W17" s="305"/>
      <c r="X17" s="310">
        <v>103359335</v>
      </c>
      <c r="Y17" s="310"/>
      <c r="Z17" s="316">
        <v>536015794</v>
      </c>
      <c r="AA17" s="316"/>
      <c r="AB17" s="316">
        <v>386640185</v>
      </c>
      <c r="AC17" s="316"/>
      <c r="AD17" s="310">
        <v>252734944</v>
      </c>
      <c r="AE17" s="310"/>
      <c r="AF17" s="310">
        <v>0</v>
      </c>
      <c r="AG17" s="310"/>
      <c r="AH17" s="310">
        <v>0</v>
      </c>
      <c r="AI17" s="310"/>
      <c r="AJ17" s="314">
        <v>252734944</v>
      </c>
      <c r="AK17" s="314"/>
      <c r="AL17" s="8"/>
    </row>
    <row r="18" spans="1:38" ht="14.1" customHeight="1">
      <c r="A18" s="3"/>
      <c r="B18" s="298" t="s">
        <v>28</v>
      </c>
      <c r="C18" s="298"/>
      <c r="D18" s="325"/>
      <c r="E18" s="326"/>
      <c r="F18" s="323"/>
      <c r="G18" s="324"/>
      <c r="H18" s="323"/>
      <c r="I18" s="324"/>
      <c r="J18" s="323"/>
      <c r="K18" s="324"/>
      <c r="L18" s="323"/>
      <c r="M18" s="324"/>
      <c r="N18" s="323"/>
      <c r="O18" s="324"/>
      <c r="P18" s="323"/>
      <c r="Q18" s="324"/>
      <c r="R18" s="116"/>
      <c r="S18" s="147"/>
      <c r="T18" s="3"/>
      <c r="U18" s="3"/>
      <c r="V18" s="317" t="s">
        <v>28</v>
      </c>
      <c r="W18" s="317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4"/>
      <c r="AK18" s="314"/>
      <c r="AL18" s="8"/>
    </row>
    <row r="19" spans="1:38" ht="14.1" customHeight="1">
      <c r="A19" s="3"/>
      <c r="B19" s="304" t="s">
        <v>29</v>
      </c>
      <c r="C19" s="304"/>
      <c r="D19" s="325">
        <v>12757548</v>
      </c>
      <c r="E19" s="326"/>
      <c r="F19" s="323">
        <v>1917565</v>
      </c>
      <c r="G19" s="324"/>
      <c r="H19" s="323">
        <v>6932966</v>
      </c>
      <c r="I19" s="324"/>
      <c r="J19" s="323">
        <v>9261152</v>
      </c>
      <c r="K19" s="324"/>
      <c r="L19" s="323" t="s">
        <v>164</v>
      </c>
      <c r="M19" s="324"/>
      <c r="N19" s="323" t="s">
        <v>164</v>
      </c>
      <c r="O19" s="324"/>
      <c r="P19" s="323">
        <v>9261152</v>
      </c>
      <c r="Q19" s="324"/>
      <c r="R19" s="116"/>
      <c r="S19" s="147"/>
      <c r="T19" s="3"/>
      <c r="U19" s="3"/>
      <c r="V19" s="304" t="s">
        <v>29</v>
      </c>
      <c r="W19" s="304"/>
      <c r="X19" s="310">
        <v>14276552832</v>
      </c>
      <c r="Y19" s="310"/>
      <c r="Z19" s="310">
        <v>1917565472</v>
      </c>
      <c r="AA19" s="310"/>
      <c r="AB19" s="310">
        <v>6932966396</v>
      </c>
      <c r="AC19" s="310"/>
      <c r="AD19" s="310">
        <v>9261151908</v>
      </c>
      <c r="AE19" s="310"/>
      <c r="AF19" s="310">
        <v>0</v>
      </c>
      <c r="AG19" s="310"/>
      <c r="AH19" s="310">
        <v>0</v>
      </c>
      <c r="AI19" s="310"/>
      <c r="AJ19" s="310">
        <v>9261151908</v>
      </c>
      <c r="AK19" s="310"/>
      <c r="AL19" s="8"/>
    </row>
    <row r="20" spans="1:38" ht="14.1" customHeight="1">
      <c r="A20" s="3"/>
      <c r="B20" s="312" t="s">
        <v>30</v>
      </c>
      <c r="C20" s="312"/>
      <c r="D20" s="323">
        <v>241408</v>
      </c>
      <c r="E20" s="324"/>
      <c r="F20" s="323">
        <v>1142327</v>
      </c>
      <c r="G20" s="324"/>
      <c r="H20" s="323">
        <v>23782</v>
      </c>
      <c r="I20" s="324"/>
      <c r="J20" s="323">
        <v>3197634</v>
      </c>
      <c r="K20" s="324"/>
      <c r="L20" s="323">
        <v>1971969</v>
      </c>
      <c r="M20" s="324"/>
      <c r="N20" s="323">
        <v>96751</v>
      </c>
      <c r="O20" s="324"/>
      <c r="P20" s="323">
        <v>1225665</v>
      </c>
      <c r="Q20" s="324"/>
      <c r="R20" s="116"/>
      <c r="S20" s="147"/>
      <c r="T20" s="3"/>
      <c r="U20" s="3"/>
      <c r="V20" s="312" t="s">
        <v>30</v>
      </c>
      <c r="W20" s="312"/>
      <c r="X20" s="310">
        <v>2079088602</v>
      </c>
      <c r="Y20" s="310"/>
      <c r="Z20" s="313">
        <v>1142327133</v>
      </c>
      <c r="AA20" s="313"/>
      <c r="AB20" s="313">
        <v>23782200</v>
      </c>
      <c r="AC20" s="313"/>
      <c r="AD20" s="310">
        <v>3197633535</v>
      </c>
      <c r="AE20" s="310"/>
      <c r="AF20" s="313">
        <v>1971968604</v>
      </c>
      <c r="AG20" s="313"/>
      <c r="AH20" s="313">
        <v>96750538</v>
      </c>
      <c r="AI20" s="313"/>
      <c r="AJ20" s="314">
        <v>1225664931</v>
      </c>
      <c r="AK20" s="314"/>
      <c r="AL20" s="8"/>
    </row>
    <row r="21" spans="1:38" ht="14.1" customHeight="1">
      <c r="A21" s="3"/>
      <c r="B21" s="315" t="s">
        <v>22</v>
      </c>
      <c r="C21" s="315"/>
      <c r="D21" s="323">
        <v>93556019</v>
      </c>
      <c r="E21" s="324"/>
      <c r="F21" s="323">
        <v>1484416</v>
      </c>
      <c r="G21" s="324"/>
      <c r="H21" s="323">
        <v>12086</v>
      </c>
      <c r="I21" s="324"/>
      <c r="J21" s="323">
        <v>156143535</v>
      </c>
      <c r="K21" s="324"/>
      <c r="L21" s="323">
        <v>68330410</v>
      </c>
      <c r="M21" s="324"/>
      <c r="N21" s="323">
        <v>4494100</v>
      </c>
      <c r="O21" s="324"/>
      <c r="P21" s="323">
        <v>87813125</v>
      </c>
      <c r="Q21" s="324"/>
      <c r="R21" s="116"/>
      <c r="S21" s="147"/>
      <c r="T21" s="3"/>
      <c r="U21" s="3"/>
      <c r="V21" s="315" t="s">
        <v>22</v>
      </c>
      <c r="W21" s="315"/>
      <c r="X21" s="310">
        <v>154671205633</v>
      </c>
      <c r="Y21" s="310"/>
      <c r="Z21" s="310">
        <v>1484415663</v>
      </c>
      <c r="AA21" s="310"/>
      <c r="AB21" s="310">
        <v>12086180</v>
      </c>
      <c r="AC21" s="310"/>
      <c r="AD21" s="310">
        <v>156143535116</v>
      </c>
      <c r="AE21" s="310"/>
      <c r="AF21" s="310">
        <v>68330410378</v>
      </c>
      <c r="AG21" s="310"/>
      <c r="AH21" s="310">
        <v>4494099806</v>
      </c>
      <c r="AI21" s="310"/>
      <c r="AJ21" s="310">
        <v>87813124738</v>
      </c>
      <c r="AK21" s="310"/>
      <c r="AL21" s="116"/>
    </row>
    <row r="22" spans="1:38" ht="14.1" customHeight="1">
      <c r="A22" s="3"/>
      <c r="B22" s="315" t="s">
        <v>26</v>
      </c>
      <c r="C22" s="315"/>
      <c r="D22" s="323" t="s">
        <v>164</v>
      </c>
      <c r="E22" s="324"/>
      <c r="F22" s="323" t="s">
        <v>164</v>
      </c>
      <c r="G22" s="324"/>
      <c r="H22" s="323" t="s">
        <v>164</v>
      </c>
      <c r="I22" s="324"/>
      <c r="J22" s="323" t="s">
        <v>164</v>
      </c>
      <c r="K22" s="324"/>
      <c r="L22" s="323" t="s">
        <v>164</v>
      </c>
      <c r="M22" s="324"/>
      <c r="N22" s="323" t="s">
        <v>164</v>
      </c>
      <c r="O22" s="324"/>
      <c r="P22" s="323" t="s">
        <v>164</v>
      </c>
      <c r="Q22" s="324"/>
      <c r="R22" s="116"/>
      <c r="S22" s="147"/>
      <c r="T22" s="3"/>
      <c r="U22" s="3"/>
      <c r="V22" s="315" t="s">
        <v>26</v>
      </c>
      <c r="W22" s="315"/>
      <c r="X22" s="310">
        <v>0</v>
      </c>
      <c r="Y22" s="310"/>
      <c r="Z22" s="310">
        <v>0</v>
      </c>
      <c r="AA22" s="310"/>
      <c r="AB22" s="310">
        <v>0</v>
      </c>
      <c r="AC22" s="310"/>
      <c r="AD22" s="310">
        <v>0</v>
      </c>
      <c r="AE22" s="310"/>
      <c r="AF22" s="310">
        <v>0</v>
      </c>
      <c r="AG22" s="310"/>
      <c r="AH22" s="310">
        <v>0</v>
      </c>
      <c r="AI22" s="310"/>
      <c r="AJ22" s="310">
        <v>0</v>
      </c>
      <c r="AK22" s="310"/>
      <c r="AL22" s="153"/>
    </row>
    <row r="23" spans="1:38" ht="14.1" customHeight="1">
      <c r="A23" s="3"/>
      <c r="B23" s="312" t="s">
        <v>27</v>
      </c>
      <c r="C23" s="312"/>
      <c r="D23" s="323">
        <v>158068</v>
      </c>
      <c r="E23" s="324"/>
      <c r="F23" s="323">
        <v>1464687</v>
      </c>
      <c r="G23" s="324"/>
      <c r="H23" s="323">
        <v>642094</v>
      </c>
      <c r="I23" s="324"/>
      <c r="J23" s="323">
        <v>1344169</v>
      </c>
      <c r="K23" s="324"/>
      <c r="L23" s="323" t="s">
        <v>164</v>
      </c>
      <c r="M23" s="324"/>
      <c r="N23" s="323" t="s">
        <v>164</v>
      </c>
      <c r="O23" s="324"/>
      <c r="P23" s="323">
        <v>1344169</v>
      </c>
      <c r="Q23" s="324"/>
      <c r="R23" s="116"/>
      <c r="S23" s="147"/>
      <c r="T23" s="3"/>
      <c r="U23" s="3"/>
      <c r="V23" s="312" t="s">
        <v>27</v>
      </c>
      <c r="W23" s="312"/>
      <c r="X23" s="310">
        <v>521575764</v>
      </c>
      <c r="Y23" s="310"/>
      <c r="Z23" s="313">
        <v>1464687202</v>
      </c>
      <c r="AA23" s="313"/>
      <c r="AB23" s="313">
        <v>642094409</v>
      </c>
      <c r="AC23" s="313"/>
      <c r="AD23" s="310">
        <v>1344168557</v>
      </c>
      <c r="AE23" s="310"/>
      <c r="AF23" s="310">
        <v>0</v>
      </c>
      <c r="AG23" s="310"/>
      <c r="AH23" s="310">
        <v>0</v>
      </c>
      <c r="AI23" s="310"/>
      <c r="AJ23" s="314">
        <v>1344168557</v>
      </c>
      <c r="AK23" s="314"/>
      <c r="AL23" s="116"/>
    </row>
    <row r="24" spans="1:38" ht="14.1" customHeight="1">
      <c r="A24" s="3"/>
      <c r="B24" s="315" t="s">
        <v>31</v>
      </c>
      <c r="C24" s="315"/>
      <c r="D24" s="323">
        <v>3686857</v>
      </c>
      <c r="E24" s="324"/>
      <c r="F24" s="323">
        <v>433187</v>
      </c>
      <c r="G24" s="324"/>
      <c r="H24" s="323">
        <v>1380776</v>
      </c>
      <c r="I24" s="324"/>
      <c r="J24" s="323">
        <v>7985913</v>
      </c>
      <c r="K24" s="324"/>
      <c r="L24" s="323">
        <v>4539804</v>
      </c>
      <c r="M24" s="324"/>
      <c r="N24" s="323">
        <v>663608</v>
      </c>
      <c r="O24" s="324"/>
      <c r="P24" s="323">
        <v>3446109</v>
      </c>
      <c r="Q24" s="324"/>
      <c r="R24" s="116"/>
      <c r="S24" s="147"/>
      <c r="T24" s="3"/>
      <c r="U24" s="3"/>
      <c r="V24" s="315" t="s">
        <v>31</v>
      </c>
      <c r="W24" s="315"/>
      <c r="X24" s="310">
        <v>8933501465</v>
      </c>
      <c r="Y24" s="310"/>
      <c r="Z24" s="313">
        <v>433187033</v>
      </c>
      <c r="AA24" s="313"/>
      <c r="AB24" s="313">
        <v>1380775504</v>
      </c>
      <c r="AC24" s="313"/>
      <c r="AD24" s="310">
        <v>7985912994</v>
      </c>
      <c r="AE24" s="310"/>
      <c r="AF24" s="316">
        <v>4539803815</v>
      </c>
      <c r="AG24" s="316"/>
      <c r="AH24" s="316">
        <v>663607875</v>
      </c>
      <c r="AI24" s="316"/>
      <c r="AJ24" s="314">
        <v>3446109179</v>
      </c>
      <c r="AK24" s="314"/>
      <c r="AL24" s="8"/>
    </row>
    <row r="25" spans="1:38" ht="14.1" customHeight="1">
      <c r="A25" s="3"/>
      <c r="B25" s="337" t="s">
        <v>4</v>
      </c>
      <c r="C25" s="338"/>
      <c r="D25" s="325">
        <v>218379527</v>
      </c>
      <c r="E25" s="326"/>
      <c r="F25" s="323">
        <v>27849884</v>
      </c>
      <c r="G25" s="324"/>
      <c r="H25" s="323">
        <v>20167338</v>
      </c>
      <c r="I25" s="324"/>
      <c r="J25" s="323">
        <v>296144097</v>
      </c>
      <c r="K25" s="324"/>
      <c r="L25" s="323">
        <v>117033073</v>
      </c>
      <c r="M25" s="324"/>
      <c r="N25" s="323">
        <v>12772131</v>
      </c>
      <c r="O25" s="324"/>
      <c r="P25" s="323">
        <v>179111025</v>
      </c>
      <c r="Q25" s="324"/>
      <c r="R25" s="116"/>
      <c r="S25" s="147"/>
      <c r="T25" s="3"/>
      <c r="U25" s="3"/>
      <c r="V25" s="300" t="s">
        <v>4</v>
      </c>
      <c r="W25" s="300"/>
      <c r="X25" s="310">
        <v>288461551775</v>
      </c>
      <c r="Y25" s="310"/>
      <c r="Z25" s="310">
        <v>27849884008</v>
      </c>
      <c r="AA25" s="310"/>
      <c r="AB25" s="310">
        <v>20167338298</v>
      </c>
      <c r="AC25" s="310"/>
      <c r="AD25" s="310">
        <v>296144097485</v>
      </c>
      <c r="AE25" s="310"/>
      <c r="AF25" s="310">
        <v>117033072555</v>
      </c>
      <c r="AG25" s="310"/>
      <c r="AH25" s="310">
        <v>12772131155</v>
      </c>
      <c r="AI25" s="310"/>
      <c r="AJ25" s="310">
        <v>179111024930</v>
      </c>
      <c r="AK25" s="310"/>
      <c r="AL25" s="116"/>
    </row>
    <row r="26" spans="1:38" ht="8.4499999999999993" customHeight="1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  <c r="T26" s="3"/>
      <c r="U26" s="3"/>
      <c r="V26" s="9"/>
      <c r="W26" s="10"/>
      <c r="X26" s="311"/>
      <c r="Y26" s="311"/>
      <c r="Z26" s="150"/>
      <c r="AA26" s="148"/>
      <c r="AB26" s="148"/>
      <c r="AC26" s="148"/>
      <c r="AD26" s="148"/>
      <c r="AE26" s="148"/>
      <c r="AF26" s="149"/>
      <c r="AG26" s="149"/>
      <c r="AH26" s="149"/>
      <c r="AI26" s="149"/>
      <c r="AJ26" s="149"/>
      <c r="AK26" s="149"/>
      <c r="AL26" s="149"/>
    </row>
    <row r="27" spans="1:38" ht="13.5" customHeight="1">
      <c r="A27" s="3"/>
      <c r="B27" t="s">
        <v>215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  <c r="T27" s="3"/>
      <c r="U27" s="3"/>
      <c r="V27" t="s">
        <v>170</v>
      </c>
      <c r="W27" s="10"/>
      <c r="X27" s="10"/>
      <c r="Y27" s="10"/>
      <c r="Z27" s="10"/>
      <c r="AA27" s="10"/>
      <c r="AB27" s="10"/>
      <c r="AC27" s="10"/>
      <c r="AD27" s="10"/>
      <c r="AE27" s="10"/>
      <c r="AF27" s="11"/>
      <c r="AG27" s="11"/>
      <c r="AH27" s="11"/>
      <c r="AI27" s="11"/>
      <c r="AJ27" s="11"/>
      <c r="AK27" s="11"/>
      <c r="AL27" s="11"/>
    </row>
    <row r="28" spans="1:38" ht="6.75" customHeight="1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  <c r="T28" s="3"/>
      <c r="U28" s="3"/>
      <c r="V28" s="3"/>
      <c r="W28" s="13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</row>
    <row r="29" spans="1:38" ht="20.25" customHeight="1">
      <c r="A29" s="3"/>
      <c r="B29" s="15" t="s">
        <v>138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155</v>
      </c>
      <c r="S29" s="17"/>
      <c r="T29" s="3"/>
      <c r="U29" s="3"/>
      <c r="V29" s="15" t="s">
        <v>138</v>
      </c>
      <c r="W29" s="16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</row>
    <row r="30" spans="1:38" ht="12.95" customHeight="1">
      <c r="A30" s="3"/>
      <c r="B30" s="309" t="s">
        <v>10</v>
      </c>
      <c r="C30" s="309"/>
      <c r="D30" s="309" t="s">
        <v>32</v>
      </c>
      <c r="E30" s="309"/>
      <c r="F30" s="309" t="s">
        <v>33</v>
      </c>
      <c r="G30" s="309"/>
      <c r="H30" s="309" t="s">
        <v>34</v>
      </c>
      <c r="I30" s="309"/>
      <c r="J30" s="309" t="s">
        <v>35</v>
      </c>
      <c r="K30" s="309"/>
      <c r="L30" s="309" t="s">
        <v>36</v>
      </c>
      <c r="M30" s="309"/>
      <c r="N30" s="309" t="s">
        <v>37</v>
      </c>
      <c r="O30" s="309"/>
      <c r="P30" s="309" t="s">
        <v>38</v>
      </c>
      <c r="Q30" s="309"/>
      <c r="R30" s="309" t="s">
        <v>39</v>
      </c>
      <c r="S30" s="11"/>
      <c r="T30" s="3"/>
      <c r="U30" s="3"/>
      <c r="V30" s="309" t="s">
        <v>10</v>
      </c>
      <c r="W30" s="309"/>
      <c r="X30" s="309" t="s">
        <v>32</v>
      </c>
      <c r="Y30" s="309"/>
      <c r="Z30" s="309" t="s">
        <v>33</v>
      </c>
      <c r="AA30" s="309"/>
      <c r="AB30" s="309" t="s">
        <v>34</v>
      </c>
      <c r="AC30" s="309"/>
      <c r="AD30" s="309" t="s">
        <v>35</v>
      </c>
      <c r="AE30" s="309"/>
      <c r="AF30" s="309" t="s">
        <v>36</v>
      </c>
      <c r="AG30" s="309"/>
      <c r="AH30" s="309" t="s">
        <v>37</v>
      </c>
      <c r="AI30" s="309"/>
      <c r="AJ30" s="309" t="s">
        <v>38</v>
      </c>
      <c r="AK30" s="309"/>
      <c r="AL30" s="309" t="s">
        <v>39</v>
      </c>
    </row>
    <row r="31" spans="1:38" ht="12.95" customHeight="1">
      <c r="A31" s="3"/>
      <c r="B31" s="309"/>
      <c r="C31" s="309"/>
      <c r="D31" s="309"/>
      <c r="E31" s="309"/>
      <c r="F31" s="309"/>
      <c r="G31" s="309"/>
      <c r="H31" s="309"/>
      <c r="I31" s="309"/>
      <c r="J31" s="309"/>
      <c r="K31" s="309"/>
      <c r="L31" s="309"/>
      <c r="M31" s="309"/>
      <c r="N31" s="309"/>
      <c r="O31" s="309"/>
      <c r="P31" s="309"/>
      <c r="Q31" s="309"/>
      <c r="R31" s="309"/>
      <c r="S31" s="11"/>
      <c r="T31" s="3"/>
      <c r="U31" s="3"/>
      <c r="V31" s="309"/>
      <c r="W31" s="309"/>
      <c r="X31" s="309"/>
      <c r="Y31" s="309"/>
      <c r="Z31" s="309"/>
      <c r="AA31" s="309"/>
      <c r="AB31" s="309"/>
      <c r="AC31" s="309"/>
      <c r="AD31" s="309"/>
      <c r="AE31" s="309"/>
      <c r="AF31" s="309"/>
      <c r="AG31" s="309"/>
      <c r="AH31" s="309"/>
      <c r="AI31" s="309"/>
      <c r="AJ31" s="309"/>
      <c r="AK31" s="309"/>
      <c r="AL31" s="309"/>
    </row>
    <row r="32" spans="1:38" ht="14.1" customHeight="1">
      <c r="A32" s="3"/>
      <c r="B32" s="333" t="s">
        <v>18</v>
      </c>
      <c r="C32" s="334"/>
      <c r="D32" s="335"/>
      <c r="E32" s="336"/>
      <c r="F32" s="335"/>
      <c r="G32" s="336"/>
      <c r="H32" s="335"/>
      <c r="I32" s="336"/>
      <c r="J32" s="335"/>
      <c r="K32" s="336"/>
      <c r="L32" s="335"/>
      <c r="M32" s="336"/>
      <c r="N32" s="335"/>
      <c r="O32" s="336"/>
      <c r="P32" s="335"/>
      <c r="Q32" s="336"/>
      <c r="R32" s="152"/>
      <c r="S32" s="159"/>
      <c r="T32" s="3"/>
      <c r="U32" s="3"/>
      <c r="V32" s="308" t="s">
        <v>18</v>
      </c>
      <c r="W32" s="308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151"/>
    </row>
    <row r="33" spans="1:38" ht="14.1" customHeight="1">
      <c r="A33" s="3"/>
      <c r="B33" s="305" t="s">
        <v>29</v>
      </c>
      <c r="C33" s="305"/>
      <c r="D33" s="323">
        <v>9824132</v>
      </c>
      <c r="E33" s="324"/>
      <c r="F33" s="323">
        <v>36003104</v>
      </c>
      <c r="G33" s="324"/>
      <c r="H33" s="323">
        <v>2142341</v>
      </c>
      <c r="I33" s="324"/>
      <c r="J33" s="323">
        <v>1023302</v>
      </c>
      <c r="K33" s="324"/>
      <c r="L33" s="323">
        <v>991149</v>
      </c>
      <c r="M33" s="324"/>
      <c r="N33" s="323">
        <v>186794</v>
      </c>
      <c r="O33" s="324"/>
      <c r="P33" s="323">
        <v>3976516</v>
      </c>
      <c r="Q33" s="324"/>
      <c r="R33" s="154">
        <v>54147338</v>
      </c>
      <c r="S33" s="160"/>
      <c r="T33" s="108">
        <f>SUM(D33:Q33)</f>
        <v>54147338</v>
      </c>
      <c r="U33" s="3"/>
      <c r="V33" s="305" t="s">
        <v>29</v>
      </c>
      <c r="W33" s="305"/>
      <c r="X33" s="303">
        <v>9824131580</v>
      </c>
      <c r="Y33" s="303"/>
      <c r="Z33" s="303">
        <v>36003104120</v>
      </c>
      <c r="AA33" s="303"/>
      <c r="AB33" s="303">
        <v>2142340755</v>
      </c>
      <c r="AC33" s="303"/>
      <c r="AD33" s="303">
        <v>1023302496</v>
      </c>
      <c r="AE33" s="303"/>
      <c r="AF33" s="303">
        <v>991148622</v>
      </c>
      <c r="AG33" s="303"/>
      <c r="AH33" s="303">
        <v>186793895</v>
      </c>
      <c r="AI33" s="303"/>
      <c r="AJ33" s="303">
        <v>3976516407</v>
      </c>
      <c r="AK33" s="303"/>
      <c r="AL33" s="151">
        <f>SUM(X33:AK33)</f>
        <v>54147337875</v>
      </c>
    </row>
    <row r="34" spans="1:38" ht="14.1" customHeight="1">
      <c r="A34" s="3"/>
      <c r="B34" s="305" t="s">
        <v>20</v>
      </c>
      <c r="C34" s="305"/>
      <c r="D34" s="323" t="s">
        <v>164</v>
      </c>
      <c r="E34" s="324"/>
      <c r="F34" s="323" t="s">
        <v>164</v>
      </c>
      <c r="G34" s="324"/>
      <c r="H34" s="323" t="s">
        <v>164</v>
      </c>
      <c r="I34" s="324"/>
      <c r="J34" s="323" t="s">
        <v>164</v>
      </c>
      <c r="K34" s="324"/>
      <c r="L34" s="323" t="s">
        <v>164</v>
      </c>
      <c r="M34" s="324"/>
      <c r="N34" s="323" t="s">
        <v>164</v>
      </c>
      <c r="O34" s="324"/>
      <c r="P34" s="323" t="s">
        <v>164</v>
      </c>
      <c r="Q34" s="324"/>
      <c r="R34" s="157" t="s">
        <v>164</v>
      </c>
      <c r="S34" s="160"/>
      <c r="T34" s="108">
        <f t="shared" ref="T34:T49" si="0">SUM(D34:Q34)</f>
        <v>0</v>
      </c>
      <c r="U34" s="3"/>
      <c r="V34" s="302" t="s">
        <v>20</v>
      </c>
      <c r="W34" s="302"/>
      <c r="X34" s="303">
        <v>0</v>
      </c>
      <c r="Y34" s="303"/>
      <c r="Z34" s="303">
        <v>0</v>
      </c>
      <c r="AA34" s="303"/>
      <c r="AB34" s="303">
        <v>0</v>
      </c>
      <c r="AC34" s="303"/>
      <c r="AD34" s="303">
        <v>0</v>
      </c>
      <c r="AE34" s="303"/>
      <c r="AF34" s="303">
        <v>0</v>
      </c>
      <c r="AG34" s="303"/>
      <c r="AH34" s="303">
        <v>0</v>
      </c>
      <c r="AI34" s="303"/>
      <c r="AJ34" s="303">
        <v>0</v>
      </c>
      <c r="AK34" s="303"/>
      <c r="AL34" s="151">
        <f t="shared" ref="AL34:AL48" si="1">SUM(X34:AK34)</f>
        <v>0</v>
      </c>
    </row>
    <row r="35" spans="1:38" ht="14.1" customHeight="1">
      <c r="A35" s="3"/>
      <c r="B35" s="304" t="s">
        <v>21</v>
      </c>
      <c r="C35" s="304"/>
      <c r="D35" s="323">
        <v>862009</v>
      </c>
      <c r="E35" s="324"/>
      <c r="F35" s="323">
        <v>13164412</v>
      </c>
      <c r="G35" s="324"/>
      <c r="H35" s="323">
        <v>877842</v>
      </c>
      <c r="I35" s="324"/>
      <c r="J35" s="323">
        <v>3491602</v>
      </c>
      <c r="K35" s="324"/>
      <c r="L35" s="323">
        <v>176188</v>
      </c>
      <c r="M35" s="324"/>
      <c r="N35" s="323">
        <v>13687</v>
      </c>
      <c r="O35" s="324"/>
      <c r="P35" s="323">
        <v>3021499</v>
      </c>
      <c r="Q35" s="324"/>
      <c r="R35" s="157">
        <v>21607239</v>
      </c>
      <c r="S35" s="160"/>
      <c r="T35" s="108">
        <f t="shared" si="0"/>
        <v>21607239</v>
      </c>
      <c r="U35" s="3"/>
      <c r="V35" s="304" t="s">
        <v>21</v>
      </c>
      <c r="W35" s="304"/>
      <c r="X35" s="299">
        <v>862008530</v>
      </c>
      <c r="Y35" s="299"/>
      <c r="Z35" s="299">
        <v>13164412146</v>
      </c>
      <c r="AA35" s="299"/>
      <c r="AB35" s="299">
        <v>877841729</v>
      </c>
      <c r="AC35" s="299"/>
      <c r="AD35" s="299">
        <v>3491602447</v>
      </c>
      <c r="AE35" s="299"/>
      <c r="AF35" s="299">
        <v>176188304</v>
      </c>
      <c r="AG35" s="299"/>
      <c r="AH35" s="299">
        <v>13687205</v>
      </c>
      <c r="AI35" s="299"/>
      <c r="AJ35" s="299">
        <v>3021498790</v>
      </c>
      <c r="AK35" s="299"/>
      <c r="AL35" s="151">
        <f t="shared" si="1"/>
        <v>21607239151</v>
      </c>
    </row>
    <row r="36" spans="1:38" ht="14.1" customHeight="1">
      <c r="A36" s="3"/>
      <c r="B36" s="305" t="s">
        <v>22</v>
      </c>
      <c r="C36" s="305"/>
      <c r="D36" s="323" t="s">
        <v>164</v>
      </c>
      <c r="E36" s="324"/>
      <c r="F36" s="323" t="s">
        <v>164</v>
      </c>
      <c r="G36" s="324"/>
      <c r="H36" s="323" t="s">
        <v>164</v>
      </c>
      <c r="I36" s="324"/>
      <c r="J36" s="323" t="s">
        <v>164</v>
      </c>
      <c r="K36" s="324"/>
      <c r="L36" s="323" t="s">
        <v>164</v>
      </c>
      <c r="M36" s="324"/>
      <c r="N36" s="323" t="s">
        <v>164</v>
      </c>
      <c r="O36" s="324"/>
      <c r="P36" s="323">
        <v>13494</v>
      </c>
      <c r="Q36" s="324"/>
      <c r="R36" s="157">
        <v>13494</v>
      </c>
      <c r="S36" s="160"/>
      <c r="T36" s="108">
        <f t="shared" si="0"/>
        <v>13494</v>
      </c>
      <c r="U36" s="3"/>
      <c r="V36" s="305" t="s">
        <v>22</v>
      </c>
      <c r="W36" s="305"/>
      <c r="X36" s="303">
        <v>0</v>
      </c>
      <c r="Y36" s="303"/>
      <c r="Z36" s="303">
        <v>0</v>
      </c>
      <c r="AA36" s="303"/>
      <c r="AB36" s="303">
        <v>0</v>
      </c>
      <c r="AC36" s="303"/>
      <c r="AD36" s="303">
        <v>0</v>
      </c>
      <c r="AE36" s="303"/>
      <c r="AF36" s="303">
        <v>0</v>
      </c>
      <c r="AG36" s="303"/>
      <c r="AH36" s="303">
        <v>0</v>
      </c>
      <c r="AI36" s="303"/>
      <c r="AJ36" s="303">
        <v>13493647</v>
      </c>
      <c r="AK36" s="303"/>
      <c r="AL36" s="151">
        <f t="shared" si="1"/>
        <v>13493647</v>
      </c>
    </row>
    <row r="37" spans="1:38" ht="14.1" customHeight="1">
      <c r="A37" s="3"/>
      <c r="B37" s="331" t="s">
        <v>23</v>
      </c>
      <c r="C37" s="331"/>
      <c r="D37" s="323" t="s">
        <v>164</v>
      </c>
      <c r="E37" s="324"/>
      <c r="F37" s="323" t="s">
        <v>164</v>
      </c>
      <c r="G37" s="324"/>
      <c r="H37" s="323" t="s">
        <v>164</v>
      </c>
      <c r="I37" s="324"/>
      <c r="J37" s="323" t="s">
        <v>164</v>
      </c>
      <c r="K37" s="324"/>
      <c r="L37" s="323" t="s">
        <v>164</v>
      </c>
      <c r="M37" s="324"/>
      <c r="N37" s="323" t="s">
        <v>164</v>
      </c>
      <c r="O37" s="324"/>
      <c r="P37" s="323" t="s">
        <v>164</v>
      </c>
      <c r="Q37" s="324"/>
      <c r="R37" s="157" t="s">
        <v>164</v>
      </c>
      <c r="S37" s="160"/>
      <c r="T37" s="108">
        <f t="shared" si="0"/>
        <v>0</v>
      </c>
      <c r="U37" s="3"/>
      <c r="V37" s="302" t="s">
        <v>23</v>
      </c>
      <c r="W37" s="302"/>
      <c r="X37" s="303">
        <v>0</v>
      </c>
      <c r="Y37" s="303"/>
      <c r="Z37" s="303">
        <v>0</v>
      </c>
      <c r="AA37" s="303"/>
      <c r="AB37" s="303">
        <v>0</v>
      </c>
      <c r="AC37" s="303"/>
      <c r="AD37" s="303">
        <v>0</v>
      </c>
      <c r="AE37" s="303"/>
      <c r="AF37" s="303">
        <v>0</v>
      </c>
      <c r="AG37" s="303"/>
      <c r="AH37" s="303">
        <v>0</v>
      </c>
      <c r="AI37" s="303"/>
      <c r="AJ37" s="303">
        <v>0</v>
      </c>
      <c r="AK37" s="303"/>
      <c r="AL37" s="151">
        <f t="shared" si="1"/>
        <v>0</v>
      </c>
    </row>
    <row r="38" spans="1:38" ht="14.1" customHeight="1">
      <c r="A38" s="3"/>
      <c r="B38" s="332" t="s">
        <v>24</v>
      </c>
      <c r="C38" s="332"/>
      <c r="D38" s="323" t="s">
        <v>164</v>
      </c>
      <c r="E38" s="324"/>
      <c r="F38" s="323" t="s">
        <v>164</v>
      </c>
      <c r="G38" s="324"/>
      <c r="H38" s="323" t="s">
        <v>164</v>
      </c>
      <c r="I38" s="324"/>
      <c r="J38" s="323" t="s">
        <v>164</v>
      </c>
      <c r="K38" s="324"/>
      <c r="L38" s="323" t="s">
        <v>164</v>
      </c>
      <c r="M38" s="324"/>
      <c r="N38" s="323" t="s">
        <v>164</v>
      </c>
      <c r="O38" s="324"/>
      <c r="P38" s="323" t="s">
        <v>164</v>
      </c>
      <c r="Q38" s="324"/>
      <c r="R38" s="157" t="s">
        <v>164</v>
      </c>
      <c r="S38" s="160"/>
      <c r="T38" s="108">
        <f t="shared" si="0"/>
        <v>0</v>
      </c>
      <c r="U38" s="3"/>
      <c r="V38" s="307" t="s">
        <v>24</v>
      </c>
      <c r="W38" s="307"/>
      <c r="X38" s="303">
        <v>0</v>
      </c>
      <c r="Y38" s="303"/>
      <c r="Z38" s="303">
        <v>0</v>
      </c>
      <c r="AA38" s="303"/>
      <c r="AB38" s="303">
        <v>0</v>
      </c>
      <c r="AC38" s="303"/>
      <c r="AD38" s="303">
        <v>0</v>
      </c>
      <c r="AE38" s="303"/>
      <c r="AF38" s="303">
        <v>0</v>
      </c>
      <c r="AG38" s="303"/>
      <c r="AH38" s="303">
        <v>0</v>
      </c>
      <c r="AI38" s="303"/>
      <c r="AJ38" s="303">
        <v>0</v>
      </c>
      <c r="AK38" s="303"/>
      <c r="AL38" s="151">
        <f t="shared" si="1"/>
        <v>0</v>
      </c>
    </row>
    <row r="39" spans="1:38" ht="14.1" customHeight="1">
      <c r="A39" s="3"/>
      <c r="B39" s="331" t="s">
        <v>25</v>
      </c>
      <c r="C39" s="331"/>
      <c r="D39" s="323" t="s">
        <v>164</v>
      </c>
      <c r="E39" s="324"/>
      <c r="F39" s="323" t="s">
        <v>164</v>
      </c>
      <c r="G39" s="324"/>
      <c r="H39" s="323" t="s">
        <v>164</v>
      </c>
      <c r="I39" s="324"/>
      <c r="J39" s="323" t="s">
        <v>164</v>
      </c>
      <c r="K39" s="324"/>
      <c r="L39" s="323" t="s">
        <v>164</v>
      </c>
      <c r="M39" s="324"/>
      <c r="N39" s="323" t="s">
        <v>164</v>
      </c>
      <c r="O39" s="324"/>
      <c r="P39" s="323" t="s">
        <v>164</v>
      </c>
      <c r="Q39" s="324"/>
      <c r="R39" s="157" t="s">
        <v>164</v>
      </c>
      <c r="S39" s="160"/>
      <c r="T39" s="108">
        <f t="shared" si="0"/>
        <v>0</v>
      </c>
      <c r="U39" s="3"/>
      <c r="V39" s="302" t="s">
        <v>25</v>
      </c>
      <c r="W39" s="302"/>
      <c r="X39" s="303">
        <v>0</v>
      </c>
      <c r="Y39" s="303"/>
      <c r="Z39" s="303">
        <v>0</v>
      </c>
      <c r="AA39" s="303"/>
      <c r="AB39" s="303">
        <v>0</v>
      </c>
      <c r="AC39" s="303"/>
      <c r="AD39" s="303">
        <v>0</v>
      </c>
      <c r="AE39" s="303"/>
      <c r="AF39" s="303">
        <v>0</v>
      </c>
      <c r="AG39" s="303"/>
      <c r="AH39" s="303">
        <v>0</v>
      </c>
      <c r="AI39" s="303"/>
      <c r="AJ39" s="303">
        <v>0</v>
      </c>
      <c r="AK39" s="303"/>
      <c r="AL39" s="151">
        <f t="shared" si="1"/>
        <v>0</v>
      </c>
    </row>
    <row r="40" spans="1:38" ht="14.1" customHeight="1">
      <c r="A40" s="3"/>
      <c r="B40" s="305" t="s">
        <v>26</v>
      </c>
      <c r="C40" s="305"/>
      <c r="D40" s="323" t="s">
        <v>164</v>
      </c>
      <c r="E40" s="324"/>
      <c r="F40" s="323" t="s">
        <v>164</v>
      </c>
      <c r="G40" s="324"/>
      <c r="H40" s="323" t="s">
        <v>164</v>
      </c>
      <c r="I40" s="324"/>
      <c r="J40" s="323" t="s">
        <v>164</v>
      </c>
      <c r="K40" s="324"/>
      <c r="L40" s="323" t="s">
        <v>164</v>
      </c>
      <c r="M40" s="324"/>
      <c r="N40" s="323" t="s">
        <v>164</v>
      </c>
      <c r="O40" s="324"/>
      <c r="P40" s="323" t="s">
        <v>164</v>
      </c>
      <c r="Q40" s="324"/>
      <c r="R40" s="157" t="s">
        <v>164</v>
      </c>
      <c r="S40" s="160"/>
      <c r="T40" s="108">
        <f t="shared" si="0"/>
        <v>0</v>
      </c>
      <c r="U40" s="3"/>
      <c r="V40" s="302" t="s">
        <v>26</v>
      </c>
      <c r="W40" s="302"/>
      <c r="X40" s="303">
        <v>0</v>
      </c>
      <c r="Y40" s="303"/>
      <c r="Z40" s="303">
        <v>0</v>
      </c>
      <c r="AA40" s="303"/>
      <c r="AB40" s="303">
        <v>0</v>
      </c>
      <c r="AC40" s="303"/>
      <c r="AD40" s="303">
        <v>0</v>
      </c>
      <c r="AE40" s="303"/>
      <c r="AF40" s="303">
        <v>0</v>
      </c>
      <c r="AG40" s="303"/>
      <c r="AH40" s="303">
        <v>0</v>
      </c>
      <c r="AI40" s="303"/>
      <c r="AJ40" s="303">
        <v>0</v>
      </c>
      <c r="AK40" s="303"/>
      <c r="AL40" s="151">
        <f t="shared" si="1"/>
        <v>0</v>
      </c>
    </row>
    <row r="41" spans="1:38" ht="14.1" customHeight="1">
      <c r="A41" s="3"/>
      <c r="B41" s="305" t="s">
        <v>27</v>
      </c>
      <c r="C41" s="305"/>
      <c r="D41" s="323">
        <v>1538</v>
      </c>
      <c r="E41" s="324"/>
      <c r="F41" s="323">
        <v>88139</v>
      </c>
      <c r="G41" s="324"/>
      <c r="H41" s="323">
        <v>3996</v>
      </c>
      <c r="I41" s="324"/>
      <c r="J41" s="323" t="s">
        <v>164</v>
      </c>
      <c r="K41" s="324"/>
      <c r="L41" s="323">
        <v>972</v>
      </c>
      <c r="M41" s="324"/>
      <c r="N41" s="323" t="s">
        <v>164</v>
      </c>
      <c r="O41" s="324"/>
      <c r="P41" s="323">
        <v>158090</v>
      </c>
      <c r="Q41" s="324"/>
      <c r="R41" s="157">
        <v>252735</v>
      </c>
      <c r="S41" s="160"/>
      <c r="T41" s="108">
        <f t="shared" si="0"/>
        <v>252735</v>
      </c>
      <c r="U41" s="3"/>
      <c r="V41" s="305" t="s">
        <v>27</v>
      </c>
      <c r="W41" s="305"/>
      <c r="X41" s="299">
        <v>1537920</v>
      </c>
      <c r="Y41" s="299"/>
      <c r="Z41" s="299">
        <v>88138800</v>
      </c>
      <c r="AA41" s="299"/>
      <c r="AB41" s="299">
        <v>3996000</v>
      </c>
      <c r="AC41" s="299"/>
      <c r="AD41" s="299">
        <v>0</v>
      </c>
      <c r="AE41" s="299"/>
      <c r="AF41" s="299">
        <v>972000</v>
      </c>
      <c r="AG41" s="299"/>
      <c r="AH41" s="299">
        <v>0</v>
      </c>
      <c r="AI41" s="299"/>
      <c r="AJ41" s="299">
        <v>158090224</v>
      </c>
      <c r="AK41" s="299"/>
      <c r="AL41" s="151">
        <f t="shared" si="1"/>
        <v>252734944</v>
      </c>
    </row>
    <row r="42" spans="1:38" ht="14.1" customHeight="1">
      <c r="A42" s="3"/>
      <c r="B42" s="329" t="s">
        <v>28</v>
      </c>
      <c r="C42" s="330"/>
      <c r="D42" s="323"/>
      <c r="E42" s="324"/>
      <c r="F42" s="323"/>
      <c r="G42" s="324"/>
      <c r="H42" s="323"/>
      <c r="I42" s="324"/>
      <c r="J42" s="323"/>
      <c r="K42" s="324"/>
      <c r="L42" s="323"/>
      <c r="M42" s="324"/>
      <c r="N42" s="323"/>
      <c r="O42" s="324"/>
      <c r="P42" s="323"/>
      <c r="Q42" s="324"/>
      <c r="R42" s="157"/>
      <c r="S42" s="161"/>
      <c r="T42" s="108">
        <f t="shared" si="0"/>
        <v>0</v>
      </c>
      <c r="U42" s="3"/>
      <c r="V42" s="306" t="s">
        <v>28</v>
      </c>
      <c r="W42" s="306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151">
        <f t="shared" si="1"/>
        <v>0</v>
      </c>
    </row>
    <row r="43" spans="1:38" ht="14.1" customHeight="1">
      <c r="A43" s="3"/>
      <c r="B43" s="305" t="s">
        <v>29</v>
      </c>
      <c r="C43" s="305"/>
      <c r="D43" s="323">
        <v>7798767</v>
      </c>
      <c r="E43" s="324"/>
      <c r="F43" s="323" t="s">
        <v>164</v>
      </c>
      <c r="G43" s="324"/>
      <c r="H43" s="323" t="s">
        <v>164</v>
      </c>
      <c r="I43" s="324"/>
      <c r="J43" s="323">
        <v>1462385</v>
      </c>
      <c r="K43" s="324"/>
      <c r="L43" s="323" t="s">
        <v>164</v>
      </c>
      <c r="M43" s="324"/>
      <c r="N43" s="323" t="s">
        <v>164</v>
      </c>
      <c r="O43" s="324"/>
      <c r="P43" s="323" t="s">
        <v>164</v>
      </c>
      <c r="Q43" s="324"/>
      <c r="R43" s="157">
        <v>9261152</v>
      </c>
      <c r="S43" s="160"/>
      <c r="T43" s="108">
        <f t="shared" si="0"/>
        <v>9261152</v>
      </c>
      <c r="U43" s="3"/>
      <c r="V43" s="305" t="s">
        <v>29</v>
      </c>
      <c r="W43" s="305"/>
      <c r="X43" s="303">
        <v>7798767005</v>
      </c>
      <c r="Y43" s="303"/>
      <c r="Z43" s="303">
        <v>0</v>
      </c>
      <c r="AA43" s="303"/>
      <c r="AB43" s="303">
        <v>0</v>
      </c>
      <c r="AC43" s="303"/>
      <c r="AD43" s="303">
        <v>1462384903</v>
      </c>
      <c r="AE43" s="303"/>
      <c r="AF43" s="303">
        <v>0</v>
      </c>
      <c r="AG43" s="303"/>
      <c r="AH43" s="303">
        <v>0</v>
      </c>
      <c r="AI43" s="303"/>
      <c r="AJ43" s="303">
        <v>0</v>
      </c>
      <c r="AK43" s="303"/>
      <c r="AL43" s="151">
        <f t="shared" si="1"/>
        <v>9261151908</v>
      </c>
    </row>
    <row r="44" spans="1:38" ht="14.1" customHeight="1">
      <c r="A44" s="3"/>
      <c r="B44" s="305" t="s">
        <v>30</v>
      </c>
      <c r="C44" s="305"/>
      <c r="D44" s="323">
        <v>263334</v>
      </c>
      <c r="E44" s="324"/>
      <c r="F44" s="323">
        <v>1710</v>
      </c>
      <c r="G44" s="324"/>
      <c r="H44" s="323" t="s">
        <v>164</v>
      </c>
      <c r="I44" s="324"/>
      <c r="J44" s="323">
        <v>960621</v>
      </c>
      <c r="K44" s="324"/>
      <c r="L44" s="323" t="s">
        <v>164</v>
      </c>
      <c r="M44" s="324"/>
      <c r="N44" s="323" t="s">
        <v>164</v>
      </c>
      <c r="O44" s="324"/>
      <c r="P44" s="323" t="s">
        <v>164</v>
      </c>
      <c r="Q44" s="324"/>
      <c r="R44" s="157">
        <v>1225665</v>
      </c>
      <c r="S44" s="160"/>
      <c r="T44" s="108">
        <f t="shared" si="0"/>
        <v>1225665</v>
      </c>
      <c r="U44" s="3"/>
      <c r="V44" s="305" t="s">
        <v>30</v>
      </c>
      <c r="W44" s="305"/>
      <c r="X44" s="299">
        <v>263334135</v>
      </c>
      <c r="Y44" s="299"/>
      <c r="Z44" s="299">
        <v>1709911</v>
      </c>
      <c r="AA44" s="299"/>
      <c r="AB44" s="299">
        <v>0</v>
      </c>
      <c r="AC44" s="299"/>
      <c r="AD44" s="299">
        <v>960620885</v>
      </c>
      <c r="AE44" s="299"/>
      <c r="AF44" s="299">
        <v>0</v>
      </c>
      <c r="AG44" s="299"/>
      <c r="AH44" s="299">
        <v>0</v>
      </c>
      <c r="AI44" s="299"/>
      <c r="AJ44" s="299">
        <v>0</v>
      </c>
      <c r="AK44" s="299"/>
      <c r="AL44" s="151">
        <f t="shared" si="1"/>
        <v>1225664931</v>
      </c>
    </row>
    <row r="45" spans="1:38" ht="14.1" customHeight="1">
      <c r="A45" s="3"/>
      <c r="B45" s="304" t="s">
        <v>22</v>
      </c>
      <c r="C45" s="304"/>
      <c r="D45" s="323">
        <v>72301462</v>
      </c>
      <c r="E45" s="324"/>
      <c r="F45" s="323" t="s">
        <v>164</v>
      </c>
      <c r="G45" s="324"/>
      <c r="H45" s="323" t="s">
        <v>164</v>
      </c>
      <c r="I45" s="324"/>
      <c r="J45" s="323">
        <v>15385863</v>
      </c>
      <c r="K45" s="324"/>
      <c r="L45" s="323" t="s">
        <v>164</v>
      </c>
      <c r="M45" s="324"/>
      <c r="N45" s="323">
        <v>125800</v>
      </c>
      <c r="O45" s="324"/>
      <c r="P45" s="323" t="s">
        <v>164</v>
      </c>
      <c r="Q45" s="324"/>
      <c r="R45" s="157">
        <v>87813125</v>
      </c>
      <c r="S45" s="160"/>
      <c r="T45" s="108">
        <f t="shared" si="0"/>
        <v>87813125</v>
      </c>
      <c r="U45" s="3"/>
      <c r="V45" s="304" t="s">
        <v>22</v>
      </c>
      <c r="W45" s="304"/>
      <c r="X45" s="303">
        <v>72301462178</v>
      </c>
      <c r="Y45" s="303"/>
      <c r="Z45" s="303">
        <v>0</v>
      </c>
      <c r="AA45" s="303"/>
      <c r="AB45" s="303">
        <v>0</v>
      </c>
      <c r="AC45" s="303"/>
      <c r="AD45" s="303">
        <v>15385862559</v>
      </c>
      <c r="AE45" s="303"/>
      <c r="AF45" s="303">
        <v>0</v>
      </c>
      <c r="AG45" s="303"/>
      <c r="AH45" s="303">
        <v>125800001</v>
      </c>
      <c r="AI45" s="303"/>
      <c r="AJ45" s="303">
        <v>0</v>
      </c>
      <c r="AK45" s="303"/>
      <c r="AL45" s="151">
        <f t="shared" si="1"/>
        <v>87813124738</v>
      </c>
    </row>
    <row r="46" spans="1:38" ht="14.1" customHeight="1">
      <c r="A46" s="3"/>
      <c r="B46" s="305" t="s">
        <v>26</v>
      </c>
      <c r="C46" s="305"/>
      <c r="D46" s="323" t="s">
        <v>164</v>
      </c>
      <c r="E46" s="324"/>
      <c r="F46" s="323" t="s">
        <v>164</v>
      </c>
      <c r="G46" s="324"/>
      <c r="H46" s="323" t="s">
        <v>164</v>
      </c>
      <c r="I46" s="324"/>
      <c r="J46" s="323" t="s">
        <v>164</v>
      </c>
      <c r="K46" s="324"/>
      <c r="L46" s="323" t="s">
        <v>164</v>
      </c>
      <c r="M46" s="324"/>
      <c r="N46" s="323" t="s">
        <v>164</v>
      </c>
      <c r="O46" s="324"/>
      <c r="P46" s="323" t="s">
        <v>164</v>
      </c>
      <c r="Q46" s="324"/>
      <c r="R46" s="157" t="s">
        <v>164</v>
      </c>
      <c r="S46" s="160"/>
      <c r="T46" s="108">
        <f t="shared" si="0"/>
        <v>0</v>
      </c>
      <c r="U46" s="3"/>
      <c r="V46" s="302" t="s">
        <v>26</v>
      </c>
      <c r="W46" s="302"/>
      <c r="X46" s="303">
        <v>0</v>
      </c>
      <c r="Y46" s="303"/>
      <c r="Z46" s="303">
        <v>0</v>
      </c>
      <c r="AA46" s="303"/>
      <c r="AB46" s="303">
        <v>0</v>
      </c>
      <c r="AC46" s="303"/>
      <c r="AD46" s="303">
        <v>0</v>
      </c>
      <c r="AE46" s="303"/>
      <c r="AF46" s="303">
        <v>0</v>
      </c>
      <c r="AG46" s="303"/>
      <c r="AH46" s="303">
        <v>0</v>
      </c>
      <c r="AI46" s="303"/>
      <c r="AJ46" s="303">
        <v>0</v>
      </c>
      <c r="AK46" s="303"/>
      <c r="AL46" s="151">
        <f t="shared" si="1"/>
        <v>0</v>
      </c>
    </row>
    <row r="47" spans="1:38" ht="14.1" customHeight="1">
      <c r="A47" s="3"/>
      <c r="B47" s="304" t="s">
        <v>27</v>
      </c>
      <c r="C47" s="304"/>
      <c r="D47" s="323">
        <v>304481</v>
      </c>
      <c r="E47" s="324"/>
      <c r="F47" s="323" t="s">
        <v>164</v>
      </c>
      <c r="G47" s="324"/>
      <c r="H47" s="323" t="s">
        <v>164</v>
      </c>
      <c r="I47" s="324"/>
      <c r="J47" s="323">
        <v>1039687</v>
      </c>
      <c r="K47" s="324"/>
      <c r="L47" s="323" t="s">
        <v>164</v>
      </c>
      <c r="M47" s="324"/>
      <c r="N47" s="323" t="s">
        <v>164</v>
      </c>
      <c r="O47" s="324"/>
      <c r="P47" s="323" t="s">
        <v>164</v>
      </c>
      <c r="Q47" s="324"/>
      <c r="R47" s="157">
        <v>1344169</v>
      </c>
      <c r="S47" s="160"/>
      <c r="T47" s="108">
        <f t="shared" si="0"/>
        <v>1344168</v>
      </c>
      <c r="U47" s="3"/>
      <c r="V47" s="304" t="s">
        <v>27</v>
      </c>
      <c r="W47" s="304"/>
      <c r="X47" s="299">
        <v>304481336</v>
      </c>
      <c r="Y47" s="299"/>
      <c r="Z47" s="299">
        <v>0</v>
      </c>
      <c r="AA47" s="299"/>
      <c r="AB47" s="299">
        <v>0</v>
      </c>
      <c r="AC47" s="299"/>
      <c r="AD47" s="299">
        <v>1039687221</v>
      </c>
      <c r="AE47" s="299"/>
      <c r="AF47" s="299">
        <v>0</v>
      </c>
      <c r="AG47" s="299"/>
      <c r="AH47" s="299">
        <v>0</v>
      </c>
      <c r="AI47" s="299"/>
      <c r="AJ47" s="299">
        <v>0</v>
      </c>
      <c r="AK47" s="299"/>
      <c r="AL47" s="151">
        <f t="shared" si="1"/>
        <v>1344168557</v>
      </c>
    </row>
    <row r="48" spans="1:38" ht="14.1" customHeight="1">
      <c r="A48" s="3"/>
      <c r="B48" s="327" t="s">
        <v>31</v>
      </c>
      <c r="C48" s="328"/>
      <c r="D48" s="323">
        <v>101481</v>
      </c>
      <c r="E48" s="324"/>
      <c r="F48" s="323">
        <v>545685</v>
      </c>
      <c r="G48" s="324"/>
      <c r="H48" s="323">
        <v>30438</v>
      </c>
      <c r="I48" s="324"/>
      <c r="J48" s="323">
        <v>2224099</v>
      </c>
      <c r="K48" s="324"/>
      <c r="L48" s="323">
        <v>2624</v>
      </c>
      <c r="M48" s="324"/>
      <c r="N48" s="323">
        <v>28068</v>
      </c>
      <c r="O48" s="324"/>
      <c r="P48" s="323">
        <v>513714</v>
      </c>
      <c r="Q48" s="324"/>
      <c r="R48" s="157">
        <v>3446109</v>
      </c>
      <c r="S48" s="160"/>
      <c r="T48" s="108">
        <f t="shared" si="0"/>
        <v>3446109</v>
      </c>
      <c r="U48" s="3"/>
      <c r="V48" s="297" t="s">
        <v>31</v>
      </c>
      <c r="W48" s="298"/>
      <c r="X48" s="299">
        <v>101480724</v>
      </c>
      <c r="Y48" s="299"/>
      <c r="Z48" s="299">
        <v>545684502</v>
      </c>
      <c r="AA48" s="299"/>
      <c r="AB48" s="299">
        <v>30438247</v>
      </c>
      <c r="AC48" s="299"/>
      <c r="AD48" s="299">
        <v>2224099124</v>
      </c>
      <c r="AE48" s="299"/>
      <c r="AF48" s="299">
        <v>2624323</v>
      </c>
      <c r="AG48" s="299"/>
      <c r="AH48" s="299">
        <v>28067989</v>
      </c>
      <c r="AI48" s="299"/>
      <c r="AJ48" s="299">
        <v>513714270</v>
      </c>
      <c r="AK48" s="299"/>
      <c r="AL48" s="151">
        <f t="shared" si="1"/>
        <v>3446109179</v>
      </c>
    </row>
    <row r="49" spans="1:38" ht="13.5" customHeight="1">
      <c r="A49" s="3"/>
      <c r="B49" s="300" t="s">
        <v>39</v>
      </c>
      <c r="C49" s="300"/>
      <c r="D49" s="323">
        <v>91457203</v>
      </c>
      <c r="E49" s="324"/>
      <c r="F49" s="323">
        <v>49803049</v>
      </c>
      <c r="G49" s="324"/>
      <c r="H49" s="323">
        <v>3054617</v>
      </c>
      <c r="I49" s="324"/>
      <c r="J49" s="323">
        <v>25587560</v>
      </c>
      <c r="K49" s="324"/>
      <c r="L49" s="323">
        <v>1170933</v>
      </c>
      <c r="M49" s="324"/>
      <c r="N49" s="323">
        <v>354349</v>
      </c>
      <c r="O49" s="324"/>
      <c r="P49" s="323">
        <v>7683313</v>
      </c>
      <c r="Q49" s="324"/>
      <c r="R49" s="157">
        <v>179111025</v>
      </c>
      <c r="S49" s="161"/>
      <c r="T49" s="108">
        <f t="shared" si="0"/>
        <v>179111024</v>
      </c>
      <c r="U49" s="3"/>
      <c r="V49" s="300" t="s">
        <v>39</v>
      </c>
      <c r="W49" s="300"/>
      <c r="X49" s="301">
        <v>91457203408</v>
      </c>
      <c r="Y49" s="301"/>
      <c r="Z49" s="301">
        <v>49803049479</v>
      </c>
      <c r="AA49" s="301"/>
      <c r="AB49" s="301">
        <v>3054616731</v>
      </c>
      <c r="AC49" s="301"/>
      <c r="AD49" s="301">
        <v>25587559635</v>
      </c>
      <c r="AE49" s="301"/>
      <c r="AF49" s="301">
        <v>1170933249</v>
      </c>
      <c r="AG49" s="301"/>
      <c r="AH49" s="301">
        <v>354349090</v>
      </c>
      <c r="AI49" s="301"/>
      <c r="AJ49" s="301">
        <v>7683313338</v>
      </c>
      <c r="AK49" s="301"/>
      <c r="AL49" s="151">
        <f>SUM(AL33:AL48)</f>
        <v>179111024930</v>
      </c>
    </row>
    <row r="50" spans="1:38" ht="3" customHeight="1">
      <c r="A50" s="3"/>
      <c r="B50" s="3"/>
      <c r="C50" s="3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3"/>
      <c r="U50" s="3"/>
      <c r="V50" s="3"/>
      <c r="W50" s="3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</row>
    <row r="51" spans="1:38" ht="5.0999999999999996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>
      <c r="B52" t="s">
        <v>215</v>
      </c>
      <c r="R52" s="109"/>
      <c r="S52" s="109"/>
      <c r="T52" s="3"/>
      <c r="V52" t="s">
        <v>170</v>
      </c>
    </row>
    <row r="54" spans="1:38">
      <c r="C54" s="109"/>
      <c r="W54" s="109"/>
    </row>
  </sheetData>
  <mergeCells count="618">
    <mergeCell ref="A1:E1"/>
    <mergeCell ref="A2:T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U1:Y1"/>
    <mergeCell ref="U3:AA3"/>
    <mergeCell ref="V7:W7"/>
    <mergeCell ref="X7:Y7"/>
    <mergeCell ref="Z7:AA7"/>
    <mergeCell ref="AB7:AC7"/>
    <mergeCell ref="AD7:AE7"/>
    <mergeCell ref="AF7:AG7"/>
    <mergeCell ref="AH7:AI7"/>
    <mergeCell ref="AJ7:AK7"/>
    <mergeCell ref="V8:W8"/>
    <mergeCell ref="X8:Y8"/>
    <mergeCell ref="Z8:AA8"/>
    <mergeCell ref="AB8:AC8"/>
    <mergeCell ref="AD8:AE8"/>
    <mergeCell ref="AF8:AG8"/>
    <mergeCell ref="AH8:AI8"/>
    <mergeCell ref="AJ8:AK8"/>
    <mergeCell ref="V9:W9"/>
    <mergeCell ref="X9:Y9"/>
    <mergeCell ref="Z9:AA9"/>
    <mergeCell ref="AB9:AC9"/>
    <mergeCell ref="AD9:AE9"/>
    <mergeCell ref="AF9:AG9"/>
    <mergeCell ref="AH9:AI9"/>
    <mergeCell ref="AJ9:AK9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V11:W11"/>
    <mergeCell ref="X11:Y11"/>
    <mergeCell ref="Z11:AA11"/>
    <mergeCell ref="AB11:AC11"/>
    <mergeCell ref="AD11:AE11"/>
    <mergeCell ref="AF11:AG11"/>
    <mergeCell ref="AH11:AI11"/>
    <mergeCell ref="AJ11:AK11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V13:W13"/>
    <mergeCell ref="X13:Y13"/>
    <mergeCell ref="Z13:AA13"/>
    <mergeCell ref="AB13:AC13"/>
    <mergeCell ref="AD13:AE13"/>
    <mergeCell ref="AF13:AG13"/>
    <mergeCell ref="AH13:AI13"/>
    <mergeCell ref="AJ13:AK13"/>
    <mergeCell ref="V14:W14"/>
    <mergeCell ref="X14:Y14"/>
    <mergeCell ref="Z14:AA14"/>
    <mergeCell ref="AB14:AC14"/>
    <mergeCell ref="AD14:AE14"/>
    <mergeCell ref="AF14:AG14"/>
    <mergeCell ref="AH14:AI14"/>
    <mergeCell ref="AJ14:AK14"/>
    <mergeCell ref="V15:W15"/>
    <mergeCell ref="X15:Y15"/>
    <mergeCell ref="Z15:AA15"/>
    <mergeCell ref="AB15:AC15"/>
    <mergeCell ref="AD15:AE15"/>
    <mergeCell ref="AF15:AG15"/>
    <mergeCell ref="AH15:AI15"/>
    <mergeCell ref="AJ15:AK15"/>
    <mergeCell ref="V16:W16"/>
    <mergeCell ref="X16:Y16"/>
    <mergeCell ref="Z16:AA16"/>
    <mergeCell ref="AB16:AC16"/>
    <mergeCell ref="AD16:AE16"/>
    <mergeCell ref="AF16:AG16"/>
    <mergeCell ref="AH16:AI16"/>
    <mergeCell ref="AJ16:AK16"/>
    <mergeCell ref="V17:W17"/>
    <mergeCell ref="X17:Y17"/>
    <mergeCell ref="Z17:AA17"/>
    <mergeCell ref="AB17:AC17"/>
    <mergeCell ref="AD17:AE17"/>
    <mergeCell ref="AF17:AG17"/>
    <mergeCell ref="AH17:AI17"/>
    <mergeCell ref="AJ17:AK17"/>
    <mergeCell ref="V18:W18"/>
    <mergeCell ref="X18:Y18"/>
    <mergeCell ref="Z18:AA18"/>
    <mergeCell ref="AB18:AC18"/>
    <mergeCell ref="AD18:AE18"/>
    <mergeCell ref="AF18:AG18"/>
    <mergeCell ref="AH18:AI18"/>
    <mergeCell ref="AJ18:AK18"/>
    <mergeCell ref="V19:W19"/>
    <mergeCell ref="X19:Y19"/>
    <mergeCell ref="Z19:AA19"/>
    <mergeCell ref="AB19:AC19"/>
    <mergeCell ref="AD19:AE19"/>
    <mergeCell ref="AF19:AG19"/>
    <mergeCell ref="AH19:AI19"/>
    <mergeCell ref="AJ19:AK19"/>
    <mergeCell ref="V20:W20"/>
    <mergeCell ref="X20:Y20"/>
    <mergeCell ref="Z20:AA20"/>
    <mergeCell ref="AB20:AC20"/>
    <mergeCell ref="AD20:AE20"/>
    <mergeCell ref="AF20:AG20"/>
    <mergeCell ref="AH20:AI20"/>
    <mergeCell ref="AJ20:AK20"/>
    <mergeCell ref="V21:W21"/>
    <mergeCell ref="X21:Y21"/>
    <mergeCell ref="Z21:AA21"/>
    <mergeCell ref="AB21:AC21"/>
    <mergeCell ref="AD21:AE21"/>
    <mergeCell ref="AF21:AG21"/>
    <mergeCell ref="AH21:AI21"/>
    <mergeCell ref="AJ21:AK21"/>
    <mergeCell ref="V22:W22"/>
    <mergeCell ref="X22:Y22"/>
    <mergeCell ref="Z22:AA22"/>
    <mergeCell ref="AB22:AC22"/>
    <mergeCell ref="AD22:AE22"/>
    <mergeCell ref="AF22:AG22"/>
    <mergeCell ref="AH22:AI22"/>
    <mergeCell ref="AJ22:AK22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V25:W25"/>
    <mergeCell ref="X25:Y25"/>
    <mergeCell ref="Z25:AA25"/>
    <mergeCell ref="AB25:AC25"/>
    <mergeCell ref="AD25:AE25"/>
    <mergeCell ref="AF25:AG25"/>
    <mergeCell ref="AH25:AI25"/>
    <mergeCell ref="AJ25:AK25"/>
    <mergeCell ref="X26:Y26"/>
    <mergeCell ref="V30:W31"/>
    <mergeCell ref="X30:Y31"/>
    <mergeCell ref="Z30:AA31"/>
    <mergeCell ref="AB30:AC31"/>
    <mergeCell ref="AD30:AE31"/>
    <mergeCell ref="AF30:AG31"/>
    <mergeCell ref="AH30:AI31"/>
    <mergeCell ref="AJ30:AK31"/>
    <mergeCell ref="AL30:AL31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V49:W49"/>
    <mergeCell ref="X49:Y49"/>
    <mergeCell ref="Z49:AA49"/>
    <mergeCell ref="AB49:AC49"/>
    <mergeCell ref="AD49:AE49"/>
    <mergeCell ref="AF49:AG49"/>
    <mergeCell ref="AH49:AI49"/>
    <mergeCell ref="AJ49:AK49"/>
  </mergeCells>
  <phoneticPr fontId="2"/>
  <printOptions horizontalCentered="1"/>
  <pageMargins left="0" right="0" top="0" bottom="0" header="0.31496062992125984" footer="0.31496062992125984"/>
  <headerFooter>
    <oddHeader>&amp;R全体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view="pageBreakPreview" zoomScaleNormal="100" zoomScaleSheetLayoutView="100" workbookViewId="0">
      <selection activeCell="C12" sqref="C12"/>
    </sheetView>
  </sheetViews>
  <sheetFormatPr defaultRowHeight="13.5"/>
  <cols>
    <col min="1" max="1" width="8.125" style="125" customWidth="1"/>
    <col min="2" max="2" width="5" style="125" customWidth="1"/>
    <col min="3" max="3" width="23.625" style="125" customWidth="1"/>
    <col min="4" max="8" width="15.625" style="125" customWidth="1"/>
    <col min="9" max="9" width="1.25" style="125" customWidth="1"/>
    <col min="10" max="10" width="12.625" style="125" customWidth="1"/>
  </cols>
  <sheetData>
    <row r="1" spans="1:12">
      <c r="H1" s="164" t="s">
        <v>218</v>
      </c>
    </row>
    <row r="2" spans="1:12" s="125" customFormat="1" ht="41.25" customHeight="1"/>
    <row r="3" spans="1:12" s="125" customFormat="1" ht="18" customHeight="1">
      <c r="C3" s="474" t="s">
        <v>197</v>
      </c>
      <c r="D3" s="475"/>
      <c r="E3" s="475"/>
      <c r="F3" s="476" t="s">
        <v>155</v>
      </c>
      <c r="G3" s="476"/>
      <c r="H3" s="476"/>
    </row>
    <row r="4" spans="1:12" s="125" customFormat="1" ht="24.95" customHeight="1">
      <c r="C4" s="477" t="s">
        <v>10</v>
      </c>
      <c r="D4" s="477" t="s">
        <v>198</v>
      </c>
      <c r="E4" s="478" t="s">
        <v>199</v>
      </c>
      <c r="F4" s="477"/>
      <c r="G4" s="477"/>
      <c r="H4" s="477"/>
    </row>
    <row r="5" spans="1:12" s="126" customFormat="1" ht="27.95" customHeight="1">
      <c r="C5" s="477"/>
      <c r="D5" s="477"/>
      <c r="E5" s="127" t="s">
        <v>200</v>
      </c>
      <c r="F5" s="128" t="s">
        <v>201</v>
      </c>
      <c r="G5" s="128" t="s">
        <v>202</v>
      </c>
      <c r="H5" s="128" t="s">
        <v>203</v>
      </c>
    </row>
    <row r="6" spans="1:12" s="125" customFormat="1" ht="30" customHeight="1">
      <c r="C6" s="129" t="s">
        <v>204</v>
      </c>
      <c r="D6" s="130">
        <v>80589355</v>
      </c>
      <c r="E6" s="131">
        <v>15581923</v>
      </c>
      <c r="F6" s="132">
        <v>1638469</v>
      </c>
      <c r="G6" s="132">
        <v>37274700</v>
      </c>
      <c r="H6" s="132">
        <v>26094264</v>
      </c>
      <c r="J6" s="133"/>
      <c r="L6" s="134"/>
    </row>
    <row r="7" spans="1:12" s="125" customFormat="1" ht="30" customHeight="1">
      <c r="C7" s="135" t="s">
        <v>205</v>
      </c>
      <c r="D7" s="136">
        <v>3576528</v>
      </c>
      <c r="E7" s="137">
        <v>224342</v>
      </c>
      <c r="F7" s="138">
        <v>847100</v>
      </c>
      <c r="G7" s="132">
        <v>2505086</v>
      </c>
      <c r="H7" s="138" t="s">
        <v>164</v>
      </c>
      <c r="J7" s="133"/>
    </row>
    <row r="8" spans="1:12" s="125" customFormat="1" ht="30" customHeight="1">
      <c r="C8" s="135" t="s">
        <v>206</v>
      </c>
      <c r="D8" s="136">
        <v>501922</v>
      </c>
      <c r="E8" s="137" t="s">
        <v>164</v>
      </c>
      <c r="F8" s="138" t="s">
        <v>164</v>
      </c>
      <c r="G8" s="132">
        <v>501922</v>
      </c>
      <c r="H8" s="138" t="s">
        <v>164</v>
      </c>
      <c r="J8" s="133"/>
    </row>
    <row r="9" spans="1:12" s="125" customFormat="1" ht="30" customHeight="1">
      <c r="C9" s="129" t="s">
        <v>126</v>
      </c>
      <c r="D9" s="136" t="s">
        <v>164</v>
      </c>
      <c r="E9" s="137" t="s">
        <v>164</v>
      </c>
      <c r="F9" s="138" t="s">
        <v>164</v>
      </c>
      <c r="G9" s="138" t="s">
        <v>164</v>
      </c>
      <c r="H9" s="138" t="s">
        <v>164</v>
      </c>
      <c r="J9" s="133"/>
    </row>
    <row r="10" spans="1:12" s="125" customFormat="1" ht="30" customHeight="1">
      <c r="C10" s="117" t="s">
        <v>39</v>
      </c>
      <c r="D10" s="139">
        <v>84667804</v>
      </c>
      <c r="E10" s="140">
        <v>15806264</v>
      </c>
      <c r="F10" s="141">
        <v>2485569</v>
      </c>
      <c r="G10" s="141">
        <v>40281708</v>
      </c>
      <c r="H10" s="141">
        <v>26094264</v>
      </c>
      <c r="J10" s="133"/>
    </row>
    <row r="11" spans="1:12" s="142" customFormat="1" ht="3.75" customHeight="1">
      <c r="J11" s="133"/>
    </row>
    <row r="12" spans="1:12" s="142" customFormat="1" ht="21.75" customHeight="1">
      <c r="C12" t="s">
        <v>170</v>
      </c>
    </row>
    <row r="13" spans="1:12">
      <c r="A13" s="142"/>
      <c r="B13" s="142"/>
      <c r="C13" s="472"/>
      <c r="D13" s="473"/>
      <c r="E13" s="473"/>
      <c r="F13" s="473"/>
      <c r="G13" s="473"/>
      <c r="H13" s="473"/>
      <c r="I13" s="142"/>
      <c r="J13" s="142"/>
    </row>
    <row r="14" spans="1:12">
      <c r="A14" s="142"/>
      <c r="B14" s="142"/>
      <c r="C14" s="143"/>
      <c r="D14" s="143"/>
      <c r="E14" s="143"/>
      <c r="F14" s="143"/>
      <c r="G14" s="143"/>
      <c r="H14" s="143"/>
      <c r="I14" s="142"/>
      <c r="J14" s="142"/>
    </row>
    <row r="15" spans="1:12">
      <c r="C15" s="144"/>
      <c r="D15" s="143"/>
      <c r="E15" s="144"/>
      <c r="F15" s="144"/>
      <c r="G15" s="144"/>
      <c r="H15" s="144"/>
    </row>
    <row r="16" spans="1:12">
      <c r="A16" s="126"/>
      <c r="B16" s="126"/>
      <c r="C16" s="126"/>
      <c r="D16" s="126"/>
      <c r="E16" s="126"/>
      <c r="F16" s="126"/>
      <c r="G16" s="126"/>
      <c r="H16" s="126"/>
      <c r="I16" s="126"/>
      <c r="J16" s="126"/>
    </row>
  </sheetData>
  <mergeCells count="6">
    <mergeCell ref="C13:H13"/>
    <mergeCell ref="C3:E3"/>
    <mergeCell ref="F3:H3"/>
    <mergeCell ref="C4:C5"/>
    <mergeCell ref="D4:D5"/>
    <mergeCell ref="E4:H4"/>
  </mergeCells>
  <phoneticPr fontId="2"/>
  <printOptions horizontalCentered="1"/>
  <pageMargins left="0.11811023622047245" right="0.11811023622047245" top="0.15748031496062992" bottom="0.15748031496062992" header="0.31496062992125984" footer="0.31496062992125984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200" zoomScaleNormal="178" zoomScaleSheetLayoutView="200" workbookViewId="0">
      <selection activeCell="C6" sqref="C6"/>
    </sheetView>
  </sheetViews>
  <sheetFormatPr defaultRowHeight="13.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>
      <c r="C1" s="165" t="s">
        <v>218</v>
      </c>
    </row>
    <row r="2" spans="1:3" ht="24.75" customHeight="1"/>
    <row r="3" spans="1:3" ht="10.5" customHeight="1">
      <c r="B3" s="479" t="s">
        <v>169</v>
      </c>
      <c r="C3" s="480"/>
    </row>
    <row r="4" spans="1:3" ht="9.75" customHeight="1">
      <c r="B4" s="79" t="s">
        <v>133</v>
      </c>
      <c r="C4" s="80" t="s">
        <v>155</v>
      </c>
    </row>
    <row r="5" spans="1:3" ht="18.95" customHeight="1">
      <c r="A5" s="3"/>
      <c r="B5" s="81" t="s">
        <v>62</v>
      </c>
      <c r="C5" s="81" t="s">
        <v>124</v>
      </c>
    </row>
    <row r="6" spans="1:3" ht="15" customHeight="1">
      <c r="A6" s="3"/>
      <c r="B6" s="82" t="s">
        <v>134</v>
      </c>
      <c r="C6" s="208" t="s">
        <v>164</v>
      </c>
    </row>
    <row r="7" spans="1:3" ht="15" customHeight="1">
      <c r="A7" s="3"/>
      <c r="B7" s="82" t="s">
        <v>135</v>
      </c>
      <c r="C7" s="209">
        <v>6525379</v>
      </c>
    </row>
    <row r="8" spans="1:3" ht="15" customHeight="1">
      <c r="A8" s="3"/>
      <c r="B8" s="82" t="s">
        <v>136</v>
      </c>
      <c r="C8" s="208" t="s">
        <v>164</v>
      </c>
    </row>
    <row r="9" spans="1:3" ht="15" hidden="1" customHeight="1">
      <c r="A9" s="3"/>
      <c r="B9" s="82" t="s">
        <v>132</v>
      </c>
      <c r="C9" s="82"/>
    </row>
    <row r="10" spans="1:3" ht="15" hidden="1" customHeight="1">
      <c r="A10" s="3"/>
      <c r="B10" s="82" t="s">
        <v>137</v>
      </c>
      <c r="C10" s="82"/>
    </row>
    <row r="11" spans="1:3" ht="15" customHeight="1">
      <c r="A11" s="3"/>
      <c r="B11" s="83" t="s">
        <v>4</v>
      </c>
      <c r="C11" s="106">
        <v>6525379</v>
      </c>
    </row>
    <row r="12" spans="1:3" ht="1.9" customHeight="1"/>
  </sheetData>
  <mergeCells count="1">
    <mergeCell ref="B3:C3"/>
  </mergeCells>
  <phoneticPr fontId="2"/>
  <printOptions horizontalCentered="1"/>
  <pageMargins left="0.19685039370078741" right="0.19685039370078741" top="0.19685039370078741" bottom="0.15748031496062992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33"/>
  <sheetViews>
    <sheetView view="pageBreakPreview" zoomScale="80" zoomScaleNormal="80" zoomScaleSheetLayoutView="80" workbookViewId="0">
      <selection activeCell="D20" sqref="D20"/>
    </sheetView>
  </sheetViews>
  <sheetFormatPr defaultRowHeight="13.5"/>
  <cols>
    <col min="1" max="1" width="8.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  <col min="17" max="17" width="20.5" customWidth="1"/>
    <col min="18" max="18" width="17.5" customWidth="1"/>
    <col min="19" max="23" width="15.75" customWidth="1"/>
    <col min="24" max="24" width="16.75" customWidth="1"/>
    <col min="25" max="25" width="15.75" customWidth="1"/>
    <col min="26" max="26" width="16.75" customWidth="1"/>
    <col min="27" max="27" width="16.625" customWidth="1"/>
  </cols>
  <sheetData>
    <row r="1" spans="1:27" ht="39" customHeight="1"/>
    <row r="2" spans="1:27" ht="34.5" customHeight="1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  <c r="Q2" s="19" t="s">
        <v>40</v>
      </c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20.100000000000001" hidden="1" customHeight="1">
      <c r="B3" s="3"/>
      <c r="C3" s="20" t="s">
        <v>41</v>
      </c>
      <c r="D3" s="3"/>
      <c r="E3" s="3"/>
      <c r="F3" s="3"/>
      <c r="G3" s="3"/>
      <c r="H3" s="3"/>
      <c r="I3" s="3"/>
      <c r="J3" s="17" t="s">
        <v>154</v>
      </c>
      <c r="K3" s="3"/>
      <c r="L3" s="3"/>
      <c r="M3" s="3"/>
      <c r="N3" s="3"/>
      <c r="Q3" s="20" t="s">
        <v>41</v>
      </c>
      <c r="R3" s="3"/>
      <c r="S3" s="3"/>
      <c r="T3" s="3"/>
      <c r="U3" s="3"/>
      <c r="V3" s="3"/>
      <c r="W3" s="3"/>
      <c r="X3" s="17" t="s">
        <v>154</v>
      </c>
      <c r="Y3" s="3"/>
      <c r="Z3" s="3"/>
      <c r="AA3" s="3"/>
    </row>
    <row r="4" spans="1:27" ht="50.1" hidden="1" customHeight="1">
      <c r="A4" s="1"/>
      <c r="B4" s="21"/>
      <c r="C4" s="22" t="s">
        <v>42</v>
      </c>
      <c r="D4" s="23" t="s">
        <v>43</v>
      </c>
      <c r="E4" s="23" t="s">
        <v>44</v>
      </c>
      <c r="F4" s="23" t="s">
        <v>45</v>
      </c>
      <c r="G4" s="23" t="s">
        <v>46</v>
      </c>
      <c r="H4" s="23" t="s">
        <v>47</v>
      </c>
      <c r="I4" s="23" t="s">
        <v>48</v>
      </c>
      <c r="J4" s="23" t="s">
        <v>49</v>
      </c>
      <c r="K4" s="24"/>
      <c r="L4" s="21"/>
      <c r="M4" s="21"/>
      <c r="N4" s="21"/>
      <c r="Q4" s="86" t="s">
        <v>42</v>
      </c>
      <c r="R4" s="85" t="s">
        <v>43</v>
      </c>
      <c r="S4" s="85" t="s">
        <v>44</v>
      </c>
      <c r="T4" s="85" t="s">
        <v>45</v>
      </c>
      <c r="U4" s="85" t="s">
        <v>46</v>
      </c>
      <c r="V4" s="85" t="s">
        <v>47</v>
      </c>
      <c r="W4" s="85" t="s">
        <v>48</v>
      </c>
      <c r="X4" s="85" t="s">
        <v>49</v>
      </c>
      <c r="Y4" s="24"/>
      <c r="Z4" s="21"/>
      <c r="AA4" s="21"/>
    </row>
    <row r="5" spans="1:27" ht="39.950000000000003" hidden="1" customHeight="1">
      <c r="A5" s="1"/>
      <c r="B5" s="21"/>
      <c r="C5" s="25" t="s">
        <v>161</v>
      </c>
      <c r="D5" s="25"/>
      <c r="E5" s="25"/>
      <c r="F5" s="25"/>
      <c r="G5" s="25"/>
      <c r="H5" s="25"/>
      <c r="I5" s="25"/>
      <c r="J5" s="25"/>
      <c r="K5" s="21"/>
      <c r="L5" s="21"/>
      <c r="M5" s="21"/>
      <c r="N5" s="21"/>
      <c r="Q5" s="25" t="s">
        <v>161</v>
      </c>
      <c r="R5" s="25"/>
      <c r="S5" s="25"/>
      <c r="T5" s="25"/>
      <c r="U5" s="25"/>
      <c r="V5" s="25"/>
      <c r="W5" s="25"/>
      <c r="X5" s="25"/>
      <c r="Y5" s="21"/>
      <c r="Z5" s="21"/>
      <c r="AA5" s="21"/>
    </row>
    <row r="6" spans="1:27" ht="39.950000000000003" hidden="1" customHeight="1">
      <c r="A6" s="1"/>
      <c r="B6" s="21"/>
      <c r="C6" s="25"/>
      <c r="D6" s="25"/>
      <c r="E6" s="25"/>
      <c r="F6" s="25"/>
      <c r="G6" s="25"/>
      <c r="H6" s="25"/>
      <c r="I6" s="25"/>
      <c r="J6" s="25"/>
      <c r="K6" s="21"/>
      <c r="L6" s="21"/>
      <c r="M6" s="21"/>
      <c r="N6" s="21"/>
      <c r="Q6" s="25"/>
      <c r="R6" s="25"/>
      <c r="S6" s="25"/>
      <c r="T6" s="25"/>
      <c r="U6" s="25"/>
      <c r="V6" s="25"/>
      <c r="W6" s="25"/>
      <c r="X6" s="25"/>
      <c r="Y6" s="21"/>
      <c r="Z6" s="21"/>
      <c r="AA6" s="21"/>
    </row>
    <row r="7" spans="1:27" ht="39.950000000000003" hidden="1" customHeight="1">
      <c r="A7" s="1"/>
      <c r="B7" s="21"/>
      <c r="C7" s="22" t="s">
        <v>4</v>
      </c>
      <c r="D7" s="25"/>
      <c r="E7" s="25"/>
      <c r="F7" s="25"/>
      <c r="G7" s="25"/>
      <c r="H7" s="25"/>
      <c r="I7" s="25"/>
      <c r="J7" s="25"/>
      <c r="K7" s="21"/>
      <c r="L7" s="21"/>
      <c r="M7" s="21"/>
      <c r="N7" s="21"/>
      <c r="Q7" s="86" t="s">
        <v>4</v>
      </c>
      <c r="R7" s="25"/>
      <c r="S7" s="25"/>
      <c r="T7" s="25"/>
      <c r="U7" s="25"/>
      <c r="V7" s="25"/>
      <c r="W7" s="25"/>
      <c r="X7" s="25"/>
      <c r="Y7" s="21"/>
      <c r="Z7" s="21"/>
      <c r="AA7" s="21"/>
    </row>
    <row r="8" spans="1:27" ht="11.1" hidden="1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0.100000000000001" customHeight="1">
      <c r="B9" s="3"/>
      <c r="C9" s="20" t="s">
        <v>139</v>
      </c>
      <c r="D9" s="3"/>
      <c r="E9" s="3"/>
      <c r="F9" s="3"/>
      <c r="G9" s="3"/>
      <c r="H9" s="3"/>
      <c r="I9" s="3"/>
      <c r="J9" s="3"/>
      <c r="K9" s="3"/>
      <c r="L9" s="17" t="s">
        <v>155</v>
      </c>
      <c r="M9" s="3"/>
      <c r="N9" s="3"/>
      <c r="Q9" s="20" t="s">
        <v>139</v>
      </c>
      <c r="R9" s="3"/>
      <c r="S9" s="3"/>
      <c r="T9" s="3"/>
      <c r="U9" s="3"/>
      <c r="V9" s="3"/>
      <c r="W9" s="3"/>
      <c r="X9" s="3"/>
      <c r="Y9" s="3"/>
      <c r="Z9" s="17" t="s">
        <v>217</v>
      </c>
      <c r="AA9" s="3"/>
    </row>
    <row r="10" spans="1:27" ht="50.1" customHeight="1">
      <c r="A10" s="1"/>
      <c r="B10" s="21"/>
      <c r="C10" s="22" t="s">
        <v>50</v>
      </c>
      <c r="D10" s="23" t="s">
        <v>51</v>
      </c>
      <c r="E10" s="23" t="s">
        <v>52</v>
      </c>
      <c r="F10" s="23" t="s">
        <v>53</v>
      </c>
      <c r="G10" s="23" t="s">
        <v>54</v>
      </c>
      <c r="H10" s="23" t="s">
        <v>55</v>
      </c>
      <c r="I10" s="23" t="s">
        <v>56</v>
      </c>
      <c r="J10" s="23" t="s">
        <v>57</v>
      </c>
      <c r="K10" s="23" t="s">
        <v>58</v>
      </c>
      <c r="L10" s="23" t="s">
        <v>49</v>
      </c>
      <c r="M10" s="21"/>
      <c r="N10" s="21"/>
      <c r="O10" s="112"/>
      <c r="Q10" s="86" t="s">
        <v>50</v>
      </c>
      <c r="R10" s="85" t="s">
        <v>51</v>
      </c>
      <c r="S10" s="85" t="s">
        <v>52</v>
      </c>
      <c r="T10" s="85" t="s">
        <v>53</v>
      </c>
      <c r="U10" s="85" t="s">
        <v>54</v>
      </c>
      <c r="V10" s="85" t="s">
        <v>55</v>
      </c>
      <c r="W10" s="85" t="s">
        <v>56</v>
      </c>
      <c r="X10" s="85" t="s">
        <v>57</v>
      </c>
      <c r="Y10" s="85" t="s">
        <v>58</v>
      </c>
      <c r="Z10" s="85" t="s">
        <v>49</v>
      </c>
      <c r="AA10" s="21"/>
    </row>
    <row r="11" spans="1:27" ht="39.950000000000003" customHeight="1">
      <c r="A11" s="1"/>
      <c r="B11" s="21"/>
      <c r="C11" s="25" t="s">
        <v>162</v>
      </c>
      <c r="D11" s="87">
        <v>5000</v>
      </c>
      <c r="E11" s="87">
        <v>627845</v>
      </c>
      <c r="F11" s="87">
        <v>98</v>
      </c>
      <c r="G11" s="87">
        <v>627747</v>
      </c>
      <c r="H11" s="87">
        <v>5000</v>
      </c>
      <c r="I11" s="113">
        <v>1</v>
      </c>
      <c r="J11" s="87">
        <v>627747</v>
      </c>
      <c r="K11" s="91" t="s">
        <v>164</v>
      </c>
      <c r="L11" s="87">
        <v>5000</v>
      </c>
      <c r="M11" s="21"/>
      <c r="N11" s="21"/>
      <c r="Q11" s="25" t="s">
        <v>162</v>
      </c>
      <c r="R11" s="244">
        <v>5000000</v>
      </c>
      <c r="S11" s="244">
        <v>627845408</v>
      </c>
      <c r="T11" s="244">
        <v>98176</v>
      </c>
      <c r="U11" s="244">
        <f>S11-T11</f>
        <v>627747232</v>
      </c>
      <c r="V11" s="244">
        <v>5000000</v>
      </c>
      <c r="W11" s="245">
        <v>1</v>
      </c>
      <c r="X11" s="244">
        <f>U11*W11</f>
        <v>627747232</v>
      </c>
      <c r="Y11" s="241" t="s">
        <v>300</v>
      </c>
      <c r="Z11" s="244">
        <f>R11</f>
        <v>5000000</v>
      </c>
      <c r="AA11" s="21"/>
    </row>
    <row r="12" spans="1:27" ht="39.950000000000003" customHeight="1">
      <c r="A12" s="1"/>
      <c r="B12" s="21"/>
      <c r="C12" s="22" t="s">
        <v>4</v>
      </c>
      <c r="D12" s="87">
        <v>5000</v>
      </c>
      <c r="E12" s="87">
        <v>627845</v>
      </c>
      <c r="F12" s="87">
        <v>98</v>
      </c>
      <c r="G12" s="87">
        <v>627747</v>
      </c>
      <c r="H12" s="87">
        <v>5000</v>
      </c>
      <c r="I12" s="92" t="s">
        <v>384</v>
      </c>
      <c r="J12" s="87">
        <v>627747</v>
      </c>
      <c r="K12" s="91" t="s">
        <v>164</v>
      </c>
      <c r="L12" s="91" t="s">
        <v>164</v>
      </c>
      <c r="M12" s="21"/>
      <c r="N12" s="21"/>
      <c r="Q12" s="86" t="s">
        <v>4</v>
      </c>
      <c r="R12" s="244">
        <f>SUM(R11:R11)</f>
        <v>5000000</v>
      </c>
      <c r="S12" s="244">
        <f>SUM(S11:S11)</f>
        <v>627845408</v>
      </c>
      <c r="T12" s="244">
        <f>SUM(T11:T11)</f>
        <v>98176</v>
      </c>
      <c r="U12" s="244">
        <f>SUM(U11:U11)</f>
        <v>627747232</v>
      </c>
      <c r="V12" s="244">
        <f>SUM(V11:V11)</f>
        <v>5000000</v>
      </c>
      <c r="W12" s="241" t="s">
        <v>301</v>
      </c>
      <c r="X12" s="244">
        <f>SUM(X11:X11)</f>
        <v>627747232</v>
      </c>
      <c r="Y12" s="241" t="s">
        <v>300</v>
      </c>
      <c r="Z12" s="241" t="s">
        <v>300</v>
      </c>
      <c r="AA12" s="21"/>
    </row>
    <row r="13" spans="1:27" ht="12" customHeight="1">
      <c r="A13" s="1"/>
      <c r="B13" s="21"/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Q13" s="24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20.100000000000001" customHeight="1">
      <c r="B14" s="3"/>
      <c r="C14" s="20" t="s">
        <v>140</v>
      </c>
      <c r="D14" s="3"/>
      <c r="E14" s="3"/>
      <c r="F14" s="3"/>
      <c r="G14" s="3"/>
      <c r="H14" s="3"/>
      <c r="I14" s="3"/>
      <c r="J14" s="3"/>
      <c r="K14" s="3"/>
      <c r="L14" s="17"/>
      <c r="M14" s="17" t="s">
        <v>155</v>
      </c>
      <c r="N14" s="3"/>
      <c r="Q14" s="20" t="s">
        <v>140</v>
      </c>
      <c r="R14" s="3"/>
      <c r="S14" s="3"/>
      <c r="T14" s="3"/>
      <c r="U14" s="3"/>
      <c r="V14" s="3"/>
      <c r="W14" s="3"/>
      <c r="X14" s="3"/>
      <c r="Y14" s="3"/>
      <c r="Z14" s="17"/>
      <c r="AA14" s="17" t="s">
        <v>217</v>
      </c>
    </row>
    <row r="15" spans="1:27" ht="50.1" customHeight="1">
      <c r="A15" s="1"/>
      <c r="B15" s="21"/>
      <c r="C15" s="86" t="s">
        <v>50</v>
      </c>
      <c r="D15" s="84" t="s">
        <v>59</v>
      </c>
      <c r="E15" s="85" t="s">
        <v>52</v>
      </c>
      <c r="F15" s="85" t="s">
        <v>53</v>
      </c>
      <c r="G15" s="85" t="s">
        <v>54</v>
      </c>
      <c r="H15" s="85" t="s">
        <v>55</v>
      </c>
      <c r="I15" s="85" t="s">
        <v>56</v>
      </c>
      <c r="J15" s="85" t="s">
        <v>57</v>
      </c>
      <c r="K15" s="85" t="s">
        <v>60</v>
      </c>
      <c r="L15" s="85" t="s">
        <v>61</v>
      </c>
      <c r="M15" s="85" t="s">
        <v>49</v>
      </c>
      <c r="N15" s="21"/>
      <c r="Q15" s="86" t="s">
        <v>50</v>
      </c>
      <c r="R15" s="84" t="s">
        <v>59</v>
      </c>
      <c r="S15" s="85" t="s">
        <v>52</v>
      </c>
      <c r="T15" s="85" t="s">
        <v>53</v>
      </c>
      <c r="U15" s="85" t="s">
        <v>54</v>
      </c>
      <c r="V15" s="85" t="s">
        <v>55</v>
      </c>
      <c r="W15" s="85" t="s">
        <v>56</v>
      </c>
      <c r="X15" s="85" t="s">
        <v>57</v>
      </c>
      <c r="Y15" s="85" t="s">
        <v>60</v>
      </c>
      <c r="Z15" s="85" t="s">
        <v>61</v>
      </c>
      <c r="AA15" s="85" t="s">
        <v>49</v>
      </c>
    </row>
    <row r="16" spans="1:27" ht="50.1" customHeight="1">
      <c r="A16" s="1"/>
      <c r="B16" s="21"/>
      <c r="C16" s="89" t="s">
        <v>141</v>
      </c>
      <c r="D16" s="87">
        <v>4110</v>
      </c>
      <c r="E16" s="87">
        <v>278060686</v>
      </c>
      <c r="F16" s="87">
        <v>264572576</v>
      </c>
      <c r="G16" s="87">
        <v>13488109</v>
      </c>
      <c r="H16" s="87">
        <v>10435950</v>
      </c>
      <c r="I16" s="92">
        <v>3.9383094016356919E-4</v>
      </c>
      <c r="J16" s="87">
        <v>5312</v>
      </c>
      <c r="K16" s="90" t="s">
        <v>164</v>
      </c>
      <c r="L16" s="87">
        <v>4110</v>
      </c>
      <c r="M16" s="87">
        <v>4110</v>
      </c>
      <c r="N16" s="21"/>
      <c r="Q16" s="89" t="s">
        <v>141</v>
      </c>
      <c r="R16" s="294">
        <v>4110000</v>
      </c>
      <c r="S16" s="295">
        <v>278060686000</v>
      </c>
      <c r="T16" s="296">
        <v>264572576000</v>
      </c>
      <c r="U16" s="296">
        <v>13488109000</v>
      </c>
      <c r="V16" s="296">
        <v>10435950000</v>
      </c>
      <c r="W16" s="206">
        <f>R16/V16</f>
        <v>3.9383094016356919E-4</v>
      </c>
      <c r="X16" s="238">
        <f t="shared" ref="X16:X27" si="0">U16*W16</f>
        <v>5312034.6484986991</v>
      </c>
      <c r="Y16" s="238" t="s">
        <v>300</v>
      </c>
      <c r="Z16" s="238">
        <v>4110000</v>
      </c>
      <c r="AA16" s="238">
        <f>R16</f>
        <v>4110000</v>
      </c>
    </row>
    <row r="17" spans="1:27" ht="50.1" customHeight="1">
      <c r="A17" s="1"/>
      <c r="B17" s="21"/>
      <c r="C17" s="89" t="s">
        <v>307</v>
      </c>
      <c r="D17" s="87">
        <v>2623</v>
      </c>
      <c r="E17" s="87">
        <v>21372485</v>
      </c>
      <c r="F17" s="87">
        <v>20394198</v>
      </c>
      <c r="G17" s="87">
        <v>978287</v>
      </c>
      <c r="H17" s="87">
        <v>652612</v>
      </c>
      <c r="I17" s="92">
        <v>4.0192334802302138E-3</v>
      </c>
      <c r="J17" s="87">
        <v>3932</v>
      </c>
      <c r="K17" s="90" t="s">
        <v>164</v>
      </c>
      <c r="L17" s="87">
        <v>2623</v>
      </c>
      <c r="M17" s="87">
        <v>2623</v>
      </c>
      <c r="N17" s="21"/>
      <c r="Q17" s="89" t="s">
        <v>307</v>
      </c>
      <c r="R17" s="239">
        <v>2623000</v>
      </c>
      <c r="S17" s="240">
        <v>21372484647</v>
      </c>
      <c r="T17" s="238">
        <v>20394197975</v>
      </c>
      <c r="U17" s="238">
        <f>S17-T17</f>
        <v>978286672</v>
      </c>
      <c r="V17" s="238">
        <v>652612000</v>
      </c>
      <c r="W17" s="206">
        <f>R17/V17</f>
        <v>4.0192334802302138E-3</v>
      </c>
      <c r="X17" s="238">
        <f t="shared" si="0"/>
        <v>3931962.5453653936</v>
      </c>
      <c r="Y17" s="238" t="s">
        <v>300</v>
      </c>
      <c r="Z17" s="238">
        <v>2623000</v>
      </c>
      <c r="AA17" s="238">
        <f t="shared" ref="AA17:AA26" si="1">R17</f>
        <v>2623000</v>
      </c>
    </row>
    <row r="18" spans="1:27" ht="50.1" customHeight="1">
      <c r="A18" s="1"/>
      <c r="B18" s="21"/>
      <c r="C18" s="89" t="s">
        <v>142</v>
      </c>
      <c r="D18" s="87">
        <v>3022</v>
      </c>
      <c r="E18" s="87">
        <v>1056736348</v>
      </c>
      <c r="F18" s="87">
        <v>960392857</v>
      </c>
      <c r="G18" s="87">
        <v>96343491</v>
      </c>
      <c r="H18" s="87">
        <v>76214395</v>
      </c>
      <c r="I18" s="92">
        <v>3.9651302010538076E-5</v>
      </c>
      <c r="J18" s="87">
        <v>3820</v>
      </c>
      <c r="K18" s="90" t="s">
        <v>164</v>
      </c>
      <c r="L18" s="87">
        <v>3022</v>
      </c>
      <c r="M18" s="87">
        <v>3022</v>
      </c>
      <c r="N18" s="21"/>
      <c r="Q18" s="89" t="s">
        <v>142</v>
      </c>
      <c r="R18" s="239">
        <v>3022000</v>
      </c>
      <c r="S18" s="240">
        <v>1056736347549</v>
      </c>
      <c r="T18" s="238">
        <v>960392856616</v>
      </c>
      <c r="U18" s="238">
        <f>S18-T18</f>
        <v>96343490933</v>
      </c>
      <c r="V18" s="238">
        <v>76214395159</v>
      </c>
      <c r="W18" s="206">
        <f>R18/V18</f>
        <v>3.9651302010538076E-5</v>
      </c>
      <c r="X18" s="238">
        <f t="shared" si="0"/>
        <v>3820144.8557339199</v>
      </c>
      <c r="Y18" s="238" t="s">
        <v>300</v>
      </c>
      <c r="Z18" s="238">
        <v>3022000</v>
      </c>
      <c r="AA18" s="238">
        <f t="shared" si="1"/>
        <v>3022000</v>
      </c>
    </row>
    <row r="19" spans="1:27" ht="50.1" customHeight="1">
      <c r="A19" s="1"/>
      <c r="B19" s="21"/>
      <c r="C19" s="89" t="s">
        <v>308</v>
      </c>
      <c r="D19" s="87">
        <v>53</v>
      </c>
      <c r="E19" s="87">
        <v>276100</v>
      </c>
      <c r="F19" s="87">
        <v>42694</v>
      </c>
      <c r="G19" s="87">
        <v>233406</v>
      </c>
      <c r="H19" s="87">
        <v>23000</v>
      </c>
      <c r="I19" s="92">
        <v>2.3043478260869566E-3</v>
      </c>
      <c r="J19" s="87">
        <v>538</v>
      </c>
      <c r="K19" s="90" t="s">
        <v>164</v>
      </c>
      <c r="L19" s="87">
        <v>53</v>
      </c>
      <c r="M19" s="87">
        <v>53</v>
      </c>
      <c r="N19" s="21"/>
      <c r="Q19" s="89" t="s">
        <v>308</v>
      </c>
      <c r="R19" s="239">
        <v>53000</v>
      </c>
      <c r="S19" s="240">
        <v>276100352</v>
      </c>
      <c r="T19" s="238">
        <v>42694084</v>
      </c>
      <c r="U19" s="238">
        <f>S19-T19</f>
        <v>233406268</v>
      </c>
      <c r="V19" s="238">
        <v>23000000</v>
      </c>
      <c r="W19" s="206">
        <f>R19/V19</f>
        <v>2.3043478260869566E-3</v>
      </c>
      <c r="X19" s="238">
        <f t="shared" si="0"/>
        <v>537849.22626086965</v>
      </c>
      <c r="Y19" s="238" t="s">
        <v>300</v>
      </c>
      <c r="Z19" s="238">
        <v>53000</v>
      </c>
      <c r="AA19" s="238">
        <f t="shared" si="1"/>
        <v>53000</v>
      </c>
    </row>
    <row r="20" spans="1:27" ht="50.1" customHeight="1">
      <c r="A20" s="1"/>
      <c r="B20" s="21"/>
      <c r="C20" s="89" t="s">
        <v>309</v>
      </c>
      <c r="D20" s="87">
        <v>2200</v>
      </c>
      <c r="E20" s="87">
        <v>4094555</v>
      </c>
      <c r="F20" s="87">
        <v>1168210</v>
      </c>
      <c r="G20" s="87">
        <v>2926344</v>
      </c>
      <c r="H20" s="87">
        <v>1500000</v>
      </c>
      <c r="I20" s="92">
        <v>1.4666666666666667E-3</v>
      </c>
      <c r="J20" s="87">
        <v>4292</v>
      </c>
      <c r="K20" s="90" t="s">
        <v>164</v>
      </c>
      <c r="L20" s="87">
        <v>2200</v>
      </c>
      <c r="M20" s="87">
        <v>2200</v>
      </c>
      <c r="N20" s="21"/>
      <c r="Q20" s="89" t="s">
        <v>309</v>
      </c>
      <c r="R20" s="239">
        <v>2200000</v>
      </c>
      <c r="S20" s="240">
        <v>4094555000</v>
      </c>
      <c r="T20" s="238">
        <v>1168210000</v>
      </c>
      <c r="U20" s="238">
        <v>2926344000</v>
      </c>
      <c r="V20" s="238">
        <v>1500000000</v>
      </c>
      <c r="W20" s="206">
        <f t="shared" ref="W20:W27" si="2">R20/V20</f>
        <v>1.4666666666666667E-3</v>
      </c>
      <c r="X20" s="238">
        <f t="shared" si="0"/>
        <v>4291971.2</v>
      </c>
      <c r="Y20" s="238" t="s">
        <v>300</v>
      </c>
      <c r="Z20" s="238">
        <v>2200000</v>
      </c>
      <c r="AA20" s="238">
        <f t="shared" si="1"/>
        <v>2200000</v>
      </c>
    </row>
    <row r="21" spans="1:27" ht="50.1" customHeight="1">
      <c r="A21" s="1"/>
      <c r="B21" s="21"/>
      <c r="C21" s="89" t="s">
        <v>310</v>
      </c>
      <c r="D21" s="87">
        <v>3328</v>
      </c>
      <c r="E21" s="87">
        <v>1835009</v>
      </c>
      <c r="F21" s="87">
        <v>461900</v>
      </c>
      <c r="G21" s="87">
        <v>1373109</v>
      </c>
      <c r="H21" s="87">
        <v>100000</v>
      </c>
      <c r="I21" s="92">
        <v>3.3279999999999997E-2</v>
      </c>
      <c r="J21" s="87">
        <v>45697</v>
      </c>
      <c r="K21" s="90" t="s">
        <v>164</v>
      </c>
      <c r="L21" s="87">
        <v>3328</v>
      </c>
      <c r="M21" s="87">
        <v>3328</v>
      </c>
      <c r="N21" s="21"/>
      <c r="Q21" s="89" t="s">
        <v>310</v>
      </c>
      <c r="R21" s="239">
        <v>3328000</v>
      </c>
      <c r="S21" s="240">
        <v>1835008880</v>
      </c>
      <c r="T21" s="238">
        <v>461899831</v>
      </c>
      <c r="U21" s="238">
        <f t="shared" ref="U21:U26" si="3">S21-T21</f>
        <v>1373109049</v>
      </c>
      <c r="V21" s="238">
        <v>100000000</v>
      </c>
      <c r="W21" s="206">
        <f t="shared" si="2"/>
        <v>3.3279999999999997E-2</v>
      </c>
      <c r="X21" s="238">
        <f t="shared" si="0"/>
        <v>45697069.150719993</v>
      </c>
      <c r="Y21" s="238" t="s">
        <v>300</v>
      </c>
      <c r="Z21" s="238">
        <v>3328000</v>
      </c>
      <c r="AA21" s="238">
        <f t="shared" si="1"/>
        <v>3328000</v>
      </c>
    </row>
    <row r="22" spans="1:27" ht="50.1" customHeight="1">
      <c r="A22" s="1"/>
      <c r="B22" s="21"/>
      <c r="C22" s="89" t="s">
        <v>311</v>
      </c>
      <c r="D22" s="87">
        <v>184</v>
      </c>
      <c r="E22" s="87">
        <v>1091967</v>
      </c>
      <c r="F22" s="87">
        <v>571995</v>
      </c>
      <c r="G22" s="87">
        <v>519972</v>
      </c>
      <c r="H22" s="87">
        <v>82000</v>
      </c>
      <c r="I22" s="92">
        <v>2.2439024390243901E-3</v>
      </c>
      <c r="J22" s="87">
        <v>1167</v>
      </c>
      <c r="K22" s="90" t="s">
        <v>164</v>
      </c>
      <c r="L22" s="87">
        <v>184</v>
      </c>
      <c r="M22" s="87">
        <v>184</v>
      </c>
      <c r="N22" s="21"/>
      <c r="Q22" s="89" t="s">
        <v>311</v>
      </c>
      <c r="R22" s="239">
        <v>184000</v>
      </c>
      <c r="S22" s="240">
        <v>1091966705</v>
      </c>
      <c r="T22" s="238">
        <v>571994561</v>
      </c>
      <c r="U22" s="238">
        <f t="shared" si="3"/>
        <v>519972144</v>
      </c>
      <c r="V22" s="238">
        <v>82000000</v>
      </c>
      <c r="W22" s="206">
        <f t="shared" si="2"/>
        <v>2.2439024390243901E-3</v>
      </c>
      <c r="X22" s="238">
        <f t="shared" si="0"/>
        <v>1166766.7621463414</v>
      </c>
      <c r="Y22" s="238" t="s">
        <v>300</v>
      </c>
      <c r="Z22" s="238">
        <v>184000</v>
      </c>
      <c r="AA22" s="238">
        <f t="shared" si="1"/>
        <v>184000</v>
      </c>
    </row>
    <row r="23" spans="1:27" ht="50.1" customHeight="1">
      <c r="A23" s="1"/>
      <c r="B23" s="21"/>
      <c r="C23" s="89" t="s">
        <v>312</v>
      </c>
      <c r="D23" s="87">
        <v>6000</v>
      </c>
      <c r="E23" s="87">
        <v>3167161</v>
      </c>
      <c r="F23" s="87">
        <v>1116648</v>
      </c>
      <c r="G23" s="87">
        <v>2050512</v>
      </c>
      <c r="H23" s="87">
        <v>420700</v>
      </c>
      <c r="I23" s="92">
        <v>1.4261944378416925E-2</v>
      </c>
      <c r="J23" s="87">
        <v>29244</v>
      </c>
      <c r="K23" s="90" t="s">
        <v>164</v>
      </c>
      <c r="L23" s="87">
        <v>6000</v>
      </c>
      <c r="M23" s="87">
        <v>6000</v>
      </c>
      <c r="N23" s="21"/>
      <c r="Q23" s="89" t="s">
        <v>312</v>
      </c>
      <c r="R23" s="239">
        <v>6000000</v>
      </c>
      <c r="S23" s="240">
        <v>3167161000</v>
      </c>
      <c r="T23" s="238">
        <v>1116648000</v>
      </c>
      <c r="U23" s="238">
        <v>2050512000</v>
      </c>
      <c r="V23" s="238">
        <v>420700000</v>
      </c>
      <c r="W23" s="206">
        <f t="shared" si="2"/>
        <v>1.4261944378416925E-2</v>
      </c>
      <c r="X23" s="238">
        <f>U23*W23</f>
        <v>29244288.091276444</v>
      </c>
      <c r="Y23" s="238" t="s">
        <v>300</v>
      </c>
      <c r="Z23" s="238">
        <v>6000000</v>
      </c>
      <c r="AA23" s="238">
        <f t="shared" si="1"/>
        <v>6000000</v>
      </c>
    </row>
    <row r="24" spans="1:27" ht="50.1" customHeight="1">
      <c r="A24" s="1"/>
      <c r="B24" s="21"/>
      <c r="C24" s="89" t="s">
        <v>313</v>
      </c>
      <c r="D24" s="87">
        <v>20000</v>
      </c>
      <c r="E24" s="87">
        <v>172568</v>
      </c>
      <c r="F24" s="87">
        <v>12348</v>
      </c>
      <c r="G24" s="87">
        <v>160219</v>
      </c>
      <c r="H24" s="87">
        <v>140000</v>
      </c>
      <c r="I24" s="92">
        <v>0.14285714285714285</v>
      </c>
      <c r="J24" s="87">
        <v>22888</v>
      </c>
      <c r="K24" s="91" t="s">
        <v>164</v>
      </c>
      <c r="L24" s="87">
        <v>20000</v>
      </c>
      <c r="M24" s="87">
        <v>20000</v>
      </c>
      <c r="N24" s="21"/>
      <c r="Q24" s="89" t="s">
        <v>313</v>
      </c>
      <c r="R24" s="239">
        <v>20000000</v>
      </c>
      <c r="S24" s="242">
        <v>172568000</v>
      </c>
      <c r="T24" s="241">
        <v>12348000</v>
      </c>
      <c r="U24" s="238">
        <v>160219000</v>
      </c>
      <c r="V24" s="241">
        <v>140000000</v>
      </c>
      <c r="W24" s="206">
        <f t="shared" si="2"/>
        <v>0.14285714285714285</v>
      </c>
      <c r="X24" s="238">
        <f t="shared" si="0"/>
        <v>22888428.571428571</v>
      </c>
      <c r="Y24" s="238" t="s">
        <v>300</v>
      </c>
      <c r="Z24" s="238">
        <v>20000000</v>
      </c>
      <c r="AA24" s="238">
        <f t="shared" si="1"/>
        <v>20000000</v>
      </c>
    </row>
    <row r="25" spans="1:27" ht="50.1" customHeight="1">
      <c r="A25" s="1"/>
      <c r="B25" s="21"/>
      <c r="C25" s="89" t="s">
        <v>314</v>
      </c>
      <c r="D25" s="87">
        <v>557150</v>
      </c>
      <c r="E25" s="87">
        <v>1550695</v>
      </c>
      <c r="F25" s="87">
        <v>407108</v>
      </c>
      <c r="G25" s="87">
        <v>1143586</v>
      </c>
      <c r="H25" s="87">
        <v>1131150</v>
      </c>
      <c r="I25" s="92">
        <v>0.49255182778588164</v>
      </c>
      <c r="J25" s="87">
        <v>563276</v>
      </c>
      <c r="K25" s="91" t="s">
        <v>164</v>
      </c>
      <c r="L25" s="87">
        <v>557150</v>
      </c>
      <c r="M25" s="87">
        <v>557150</v>
      </c>
      <c r="N25" s="21"/>
      <c r="Q25" s="89" t="s">
        <v>314</v>
      </c>
      <c r="R25" s="239">
        <v>557150000</v>
      </c>
      <c r="S25" s="242">
        <v>1550694852</v>
      </c>
      <c r="T25" s="241">
        <v>407108469</v>
      </c>
      <c r="U25" s="238">
        <f t="shared" si="3"/>
        <v>1143586383</v>
      </c>
      <c r="V25" s="241">
        <v>1131150000</v>
      </c>
      <c r="W25" s="206">
        <f t="shared" si="2"/>
        <v>0.49255182778588164</v>
      </c>
      <c r="X25" s="238">
        <f t="shared" si="0"/>
        <v>563275563.17769527</v>
      </c>
      <c r="Y25" s="238" t="s">
        <v>300</v>
      </c>
      <c r="Z25" s="238">
        <v>557150000</v>
      </c>
      <c r="AA25" s="238">
        <f t="shared" si="1"/>
        <v>557150000</v>
      </c>
    </row>
    <row r="26" spans="1:27" ht="50.1" customHeight="1">
      <c r="A26" s="1"/>
      <c r="B26" s="21"/>
      <c r="C26" s="89" t="s">
        <v>143</v>
      </c>
      <c r="D26" s="87">
        <v>6700</v>
      </c>
      <c r="E26" s="87">
        <v>24786267000</v>
      </c>
      <c r="F26" s="87">
        <v>24545185000</v>
      </c>
      <c r="G26" s="87">
        <v>241082000</v>
      </c>
      <c r="H26" s="87">
        <v>16602000</v>
      </c>
      <c r="I26" s="92">
        <v>4.0356583544151305E-4</v>
      </c>
      <c r="J26" s="87">
        <v>97292</v>
      </c>
      <c r="K26" s="91" t="s">
        <v>164</v>
      </c>
      <c r="L26" s="87">
        <v>6700</v>
      </c>
      <c r="M26" s="87">
        <v>6700</v>
      </c>
      <c r="N26" s="21"/>
      <c r="Q26" s="89" t="s">
        <v>143</v>
      </c>
      <c r="R26" s="239">
        <v>6700000</v>
      </c>
      <c r="S26" s="242">
        <v>24786267000000</v>
      </c>
      <c r="T26" s="241">
        <v>24545185000000</v>
      </c>
      <c r="U26" s="238">
        <f t="shared" si="3"/>
        <v>241082000000</v>
      </c>
      <c r="V26" s="241">
        <v>16602000000</v>
      </c>
      <c r="W26" s="206">
        <f t="shared" si="2"/>
        <v>4.0356583544151305E-4</v>
      </c>
      <c r="X26" s="238">
        <f t="shared" si="0"/>
        <v>97292458.739910856</v>
      </c>
      <c r="Y26" s="238" t="s">
        <v>300</v>
      </c>
      <c r="Z26" s="238">
        <v>6700000</v>
      </c>
      <c r="AA26" s="238">
        <f t="shared" si="1"/>
        <v>6700000</v>
      </c>
    </row>
    <row r="27" spans="1:27" ht="50.1" customHeight="1">
      <c r="A27" s="1"/>
      <c r="B27" s="21"/>
      <c r="C27" s="89" t="s">
        <v>315</v>
      </c>
      <c r="D27" s="87">
        <v>1115</v>
      </c>
      <c r="E27" s="87">
        <v>4877779</v>
      </c>
      <c r="F27" s="87">
        <v>4659309</v>
      </c>
      <c r="G27" s="87">
        <v>218469</v>
      </c>
      <c r="H27" s="87">
        <v>110062</v>
      </c>
      <c r="I27" s="92">
        <v>1.0130636327164421E-2</v>
      </c>
      <c r="J27" s="87">
        <v>2213</v>
      </c>
      <c r="K27" s="91" t="s">
        <v>164</v>
      </c>
      <c r="L27" s="87">
        <v>1115</v>
      </c>
      <c r="M27" s="87">
        <v>1115</v>
      </c>
      <c r="N27" s="21"/>
      <c r="Q27" s="89" t="s">
        <v>315</v>
      </c>
      <c r="R27" s="243">
        <v>1115000</v>
      </c>
      <c r="S27" s="246">
        <v>4877778836</v>
      </c>
      <c r="T27" s="247">
        <v>4659309388</v>
      </c>
      <c r="U27" s="248">
        <f>S27-T27</f>
        <v>218469448</v>
      </c>
      <c r="V27" s="247">
        <v>110062188</v>
      </c>
      <c r="W27" s="206">
        <f t="shared" si="2"/>
        <v>1.0130636327164421E-2</v>
      </c>
      <c r="X27" s="238">
        <f t="shared" si="0"/>
        <v>2213234.5262843585</v>
      </c>
      <c r="Y27" s="238" t="s">
        <v>300</v>
      </c>
      <c r="Z27" s="238">
        <v>1115000</v>
      </c>
      <c r="AA27" s="238">
        <v>1115000</v>
      </c>
    </row>
    <row r="28" spans="1:27" ht="50.1" customHeight="1">
      <c r="A28" s="1"/>
      <c r="B28" s="21"/>
      <c r="C28" s="88" t="s">
        <v>144</v>
      </c>
      <c r="D28" s="87">
        <v>606485</v>
      </c>
      <c r="E28" s="87">
        <v>26159502352</v>
      </c>
      <c r="F28" s="87">
        <v>25798984843</v>
      </c>
      <c r="G28" s="87">
        <v>360517505</v>
      </c>
      <c r="H28" s="87">
        <v>107411869</v>
      </c>
      <c r="I28" s="92" t="s">
        <v>164</v>
      </c>
      <c r="J28" s="87">
        <v>779672</v>
      </c>
      <c r="K28" s="91" t="s">
        <v>164</v>
      </c>
      <c r="L28" s="87">
        <v>606485</v>
      </c>
      <c r="M28" s="91" t="s">
        <v>164</v>
      </c>
      <c r="N28" s="21"/>
      <c r="Q28" s="88" t="s">
        <v>4</v>
      </c>
      <c r="R28" s="247">
        <f>SUM(R16:R27)</f>
        <v>606485000</v>
      </c>
      <c r="S28" s="247">
        <f t="shared" ref="S28:V28" si="4">SUM(S16:S27)</f>
        <v>26159502351821</v>
      </c>
      <c r="T28" s="247">
        <f t="shared" si="4"/>
        <v>25798984842924</v>
      </c>
      <c r="U28" s="247">
        <f t="shared" si="4"/>
        <v>360517504897</v>
      </c>
      <c r="V28" s="247">
        <f t="shared" si="4"/>
        <v>107411869347</v>
      </c>
      <c r="W28" s="241" t="s">
        <v>317</v>
      </c>
      <c r="X28" s="238">
        <f>SUM(X16:X27)</f>
        <v>779671771.49532068</v>
      </c>
      <c r="Y28" s="238" t="s">
        <v>300</v>
      </c>
      <c r="Z28" s="241">
        <f>SUM(Z16:Z27)</f>
        <v>606485000</v>
      </c>
      <c r="AA28" s="241" t="s">
        <v>300</v>
      </c>
    </row>
    <row r="29" spans="1:27" ht="7.5" customHeight="1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6.75" customHeight="1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Q30" t="s">
        <v>316</v>
      </c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6.5" customHeight="1">
      <c r="C31" t="s">
        <v>316</v>
      </c>
    </row>
    <row r="32" spans="1:27" ht="16.5" customHeight="1"/>
    <row r="33" spans="7:21">
      <c r="G33" s="109"/>
      <c r="U33" s="109"/>
    </row>
  </sheetData>
  <phoneticPr fontId="2"/>
  <pageMargins left="0.7" right="0.7" top="0.75" bottom="0.75" header="0.3" footer="0.3"/>
  <headerFooter>
    <oddHeader>&amp;R全体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O30"/>
  <sheetViews>
    <sheetView zoomScaleNormal="100" zoomScaleSheetLayoutView="100" workbookViewId="0">
      <selection activeCell="J22" sqref="J22"/>
    </sheetView>
  </sheetViews>
  <sheetFormatPr defaultRowHeight="13.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5" ht="12.75" customHeight="1"/>
    <row r="2" spans="2:15" ht="18.75" customHeight="1">
      <c r="B2" s="3"/>
      <c r="C2" s="26" t="s">
        <v>65</v>
      </c>
      <c r="D2" s="27"/>
      <c r="E2" s="27"/>
      <c r="F2" s="27"/>
      <c r="G2" s="27"/>
      <c r="H2" s="27"/>
      <c r="I2" s="27"/>
      <c r="J2" s="28" t="s">
        <v>156</v>
      </c>
      <c r="K2" s="3"/>
      <c r="L2" s="3"/>
    </row>
    <row r="3" spans="2:15" s="1" customFormat="1" ht="14.1" customHeight="1">
      <c r="B3" s="21"/>
      <c r="C3" s="344" t="s">
        <v>62</v>
      </c>
      <c r="D3" s="353" t="s">
        <v>3</v>
      </c>
      <c r="E3" s="353" t="s">
        <v>2</v>
      </c>
      <c r="F3" s="353" t="s">
        <v>0</v>
      </c>
      <c r="G3" s="353" t="s">
        <v>1</v>
      </c>
      <c r="H3" s="359" t="s">
        <v>63</v>
      </c>
      <c r="I3" s="355" t="s">
        <v>64</v>
      </c>
      <c r="J3" s="356"/>
      <c r="K3" s="30" t="s">
        <v>4</v>
      </c>
      <c r="L3" s="21"/>
    </row>
    <row r="4" spans="2:15" s="32" customFormat="1" ht="14.1" customHeight="1">
      <c r="B4" s="24"/>
      <c r="C4" s="344"/>
      <c r="D4" s="354"/>
      <c r="E4" s="354"/>
      <c r="F4" s="354"/>
      <c r="G4" s="354"/>
      <c r="H4" s="354"/>
      <c r="I4" s="357"/>
      <c r="J4" s="358"/>
      <c r="K4" s="31"/>
      <c r="L4" s="24"/>
    </row>
    <row r="5" spans="2:15" s="1" customFormat="1" ht="14.1" customHeight="1">
      <c r="B5" s="21"/>
      <c r="C5" s="351" t="s">
        <v>145</v>
      </c>
      <c r="D5" s="345">
        <v>34375</v>
      </c>
      <c r="E5" s="347" t="s">
        <v>302</v>
      </c>
      <c r="F5" s="347" t="s">
        <v>302</v>
      </c>
      <c r="G5" s="345">
        <v>94842</v>
      </c>
      <c r="H5" s="345">
        <v>129218</v>
      </c>
      <c r="I5" s="210" t="s">
        <v>304</v>
      </c>
      <c r="J5" s="216">
        <v>34375</v>
      </c>
      <c r="K5" s="34"/>
      <c r="L5" s="21"/>
      <c r="N5" s="202"/>
    </row>
    <row r="6" spans="2:15" s="1" customFormat="1" ht="14.1" customHeight="1">
      <c r="B6" s="21"/>
      <c r="C6" s="352"/>
      <c r="D6" s="346"/>
      <c r="E6" s="348"/>
      <c r="F6" s="348"/>
      <c r="G6" s="346"/>
      <c r="H6" s="346"/>
      <c r="I6" s="211" t="s">
        <v>303</v>
      </c>
      <c r="J6" s="221">
        <v>94842</v>
      </c>
      <c r="K6" s="34"/>
      <c r="L6" s="21"/>
      <c r="N6" s="202"/>
    </row>
    <row r="7" spans="2:15" s="1" customFormat="1" ht="14.1" customHeight="1">
      <c r="B7" s="21"/>
      <c r="C7" s="351" t="s">
        <v>146</v>
      </c>
      <c r="D7" s="345">
        <v>14303</v>
      </c>
      <c r="E7" s="347" t="s">
        <v>302</v>
      </c>
      <c r="F7" s="345">
        <v>288689</v>
      </c>
      <c r="G7" s="347" t="s">
        <v>302</v>
      </c>
      <c r="H7" s="345">
        <v>302992</v>
      </c>
      <c r="I7" s="210" t="s">
        <v>304</v>
      </c>
      <c r="J7" s="216">
        <v>14303</v>
      </c>
      <c r="K7" s="34"/>
      <c r="L7" s="21"/>
      <c r="N7" s="202"/>
    </row>
    <row r="8" spans="2:15" s="1" customFormat="1" ht="14.1" customHeight="1">
      <c r="B8" s="21"/>
      <c r="C8" s="352"/>
      <c r="D8" s="346"/>
      <c r="E8" s="348"/>
      <c r="F8" s="346"/>
      <c r="G8" s="348"/>
      <c r="H8" s="346"/>
      <c r="I8" s="212" t="s">
        <v>305</v>
      </c>
      <c r="J8" s="217">
        <v>288689</v>
      </c>
      <c r="K8" s="34"/>
      <c r="L8" s="21"/>
      <c r="N8" s="202"/>
    </row>
    <row r="9" spans="2:15" s="1" customFormat="1" ht="27.95" customHeight="1">
      <c r="B9" s="21"/>
      <c r="C9" s="33" t="s">
        <v>147</v>
      </c>
      <c r="D9" s="111">
        <v>2410</v>
      </c>
      <c r="E9" s="250" t="s">
        <v>302</v>
      </c>
      <c r="F9" s="250" t="s">
        <v>302</v>
      </c>
      <c r="G9" s="250" t="s">
        <v>302</v>
      </c>
      <c r="H9" s="111">
        <v>2410</v>
      </c>
      <c r="I9" s="214" t="s">
        <v>304</v>
      </c>
      <c r="J9" s="219">
        <v>2410</v>
      </c>
      <c r="K9" s="34"/>
      <c r="L9" s="21"/>
      <c r="N9" s="202"/>
    </row>
    <row r="10" spans="2:15" s="1" customFormat="1" ht="27.95" customHeight="1">
      <c r="B10" s="21"/>
      <c r="C10" s="249" t="s">
        <v>319</v>
      </c>
      <c r="D10" s="236">
        <v>20632</v>
      </c>
      <c r="E10" s="250" t="s">
        <v>302</v>
      </c>
      <c r="F10" s="250" t="s">
        <v>302</v>
      </c>
      <c r="G10" s="250" t="s">
        <v>302</v>
      </c>
      <c r="H10" s="236">
        <v>20632</v>
      </c>
      <c r="I10" s="214" t="s">
        <v>304</v>
      </c>
      <c r="J10" s="217">
        <v>20632</v>
      </c>
      <c r="K10" s="34"/>
      <c r="L10" s="21"/>
      <c r="N10" s="202"/>
      <c r="O10" s="21"/>
    </row>
    <row r="11" spans="2:15" s="1" customFormat="1" ht="14.1" customHeight="1">
      <c r="B11" s="21"/>
      <c r="C11" s="349" t="s">
        <v>320</v>
      </c>
      <c r="D11" s="345">
        <v>2844</v>
      </c>
      <c r="E11" s="347" t="s">
        <v>302</v>
      </c>
      <c r="F11" s="347" t="s">
        <v>302</v>
      </c>
      <c r="G11" s="345">
        <v>175</v>
      </c>
      <c r="H11" s="345">
        <v>3019</v>
      </c>
      <c r="I11" s="210" t="s">
        <v>304</v>
      </c>
      <c r="J11" s="216">
        <v>2844</v>
      </c>
      <c r="K11" s="34"/>
      <c r="L11" s="21"/>
      <c r="N11" s="202"/>
    </row>
    <row r="12" spans="2:15" s="1" customFormat="1" ht="14.1" customHeight="1">
      <c r="B12" s="21"/>
      <c r="C12" s="350"/>
      <c r="D12" s="346"/>
      <c r="E12" s="348"/>
      <c r="F12" s="348"/>
      <c r="G12" s="346"/>
      <c r="H12" s="346"/>
      <c r="I12" s="211" t="s">
        <v>303</v>
      </c>
      <c r="J12" s="217">
        <v>175</v>
      </c>
      <c r="K12" s="34"/>
      <c r="L12" s="21"/>
      <c r="N12" s="202"/>
    </row>
    <row r="13" spans="2:15" s="1" customFormat="1" ht="27.95" customHeight="1">
      <c r="B13" s="21"/>
      <c r="C13" s="33" t="s">
        <v>148</v>
      </c>
      <c r="D13" s="110">
        <v>980</v>
      </c>
      <c r="E13" s="220" t="s">
        <v>302</v>
      </c>
      <c r="F13" s="220" t="s">
        <v>302</v>
      </c>
      <c r="G13" s="220" t="s">
        <v>302</v>
      </c>
      <c r="H13" s="110">
        <v>980</v>
      </c>
      <c r="I13" s="213" t="s">
        <v>304</v>
      </c>
      <c r="J13" s="218">
        <v>980</v>
      </c>
      <c r="K13" s="34"/>
      <c r="L13" s="21"/>
      <c r="N13" s="202"/>
    </row>
    <row r="14" spans="2:15" s="1" customFormat="1" ht="27.95" customHeight="1">
      <c r="B14" s="21"/>
      <c r="C14" s="33" t="s">
        <v>321</v>
      </c>
      <c r="D14" s="110">
        <v>937932</v>
      </c>
      <c r="E14" s="220" t="s">
        <v>302</v>
      </c>
      <c r="F14" s="220" t="s">
        <v>302</v>
      </c>
      <c r="G14" s="220" t="s">
        <v>302</v>
      </c>
      <c r="H14" s="110">
        <v>937932</v>
      </c>
      <c r="I14" s="213" t="s">
        <v>304</v>
      </c>
      <c r="J14" s="218">
        <v>937932</v>
      </c>
      <c r="K14" s="34"/>
      <c r="L14" s="21"/>
      <c r="N14" s="202"/>
    </row>
    <row r="15" spans="2:15" s="1" customFormat="1" ht="27.95" customHeight="1">
      <c r="B15" s="21"/>
      <c r="C15" s="33" t="s">
        <v>149</v>
      </c>
      <c r="D15" s="110">
        <v>3035304</v>
      </c>
      <c r="E15" s="220" t="s">
        <v>302</v>
      </c>
      <c r="F15" s="220" t="s">
        <v>302</v>
      </c>
      <c r="G15" s="220" t="s">
        <v>302</v>
      </c>
      <c r="H15" s="110">
        <v>3035304</v>
      </c>
      <c r="I15" s="213" t="s">
        <v>304</v>
      </c>
      <c r="J15" s="218">
        <v>3035304</v>
      </c>
      <c r="K15" s="34"/>
      <c r="L15" s="21"/>
      <c r="N15" s="202"/>
    </row>
    <row r="16" spans="2:15" s="1" customFormat="1" ht="27.95" customHeight="1">
      <c r="B16" s="21"/>
      <c r="C16" s="33" t="s">
        <v>150</v>
      </c>
      <c r="D16" s="110">
        <v>100000</v>
      </c>
      <c r="E16" s="220" t="s">
        <v>302</v>
      </c>
      <c r="F16" s="220" t="s">
        <v>302</v>
      </c>
      <c r="G16" s="220" t="s">
        <v>302</v>
      </c>
      <c r="H16" s="110">
        <v>100000</v>
      </c>
      <c r="I16" s="213" t="s">
        <v>304</v>
      </c>
      <c r="J16" s="218">
        <v>100000</v>
      </c>
      <c r="K16" s="34"/>
      <c r="L16" s="21"/>
      <c r="N16" s="202"/>
    </row>
    <row r="17" spans="2:14" s="1" customFormat="1" ht="27.95" customHeight="1">
      <c r="B17" s="21"/>
      <c r="C17" s="249" t="s">
        <v>322</v>
      </c>
      <c r="D17" s="110">
        <v>253142</v>
      </c>
      <c r="E17" s="220" t="s">
        <v>302</v>
      </c>
      <c r="F17" s="220" t="s">
        <v>302</v>
      </c>
      <c r="G17" s="220" t="s">
        <v>302</v>
      </c>
      <c r="H17" s="110">
        <v>253142</v>
      </c>
      <c r="I17" s="213" t="s">
        <v>304</v>
      </c>
      <c r="J17" s="218">
        <v>253142</v>
      </c>
      <c r="K17" s="34"/>
      <c r="L17" s="21"/>
      <c r="N17" s="202"/>
    </row>
    <row r="18" spans="2:14" s="1" customFormat="1" ht="27.95" customHeight="1">
      <c r="B18" s="21"/>
      <c r="C18" s="33" t="s">
        <v>151</v>
      </c>
      <c r="D18" s="110">
        <v>3167</v>
      </c>
      <c r="E18" s="220" t="s">
        <v>302</v>
      </c>
      <c r="F18" s="220" t="s">
        <v>302</v>
      </c>
      <c r="G18" s="220" t="s">
        <v>302</v>
      </c>
      <c r="H18" s="110">
        <v>3167</v>
      </c>
      <c r="I18" s="213" t="s">
        <v>304</v>
      </c>
      <c r="J18" s="218">
        <v>3167</v>
      </c>
      <c r="K18" s="34"/>
      <c r="L18" s="21"/>
      <c r="N18" s="202"/>
    </row>
    <row r="19" spans="2:14" s="1" customFormat="1" ht="27.95" customHeight="1">
      <c r="B19" s="21"/>
      <c r="C19" s="33" t="s">
        <v>152</v>
      </c>
      <c r="D19" s="110">
        <v>150806</v>
      </c>
      <c r="E19" s="220" t="s">
        <v>302</v>
      </c>
      <c r="F19" s="220" t="s">
        <v>302</v>
      </c>
      <c r="G19" s="220" t="s">
        <v>302</v>
      </c>
      <c r="H19" s="110">
        <v>150806</v>
      </c>
      <c r="I19" s="213" t="s">
        <v>304</v>
      </c>
      <c r="J19" s="218">
        <v>150806</v>
      </c>
      <c r="K19" s="34"/>
      <c r="L19" s="21"/>
      <c r="N19" s="202"/>
    </row>
    <row r="20" spans="2:14" s="1" customFormat="1" ht="27.95" customHeight="1">
      <c r="B20" s="21"/>
      <c r="C20" s="33" t="s">
        <v>153</v>
      </c>
      <c r="D20" s="110">
        <v>973</v>
      </c>
      <c r="E20" s="220" t="s">
        <v>302</v>
      </c>
      <c r="F20" s="220" t="s">
        <v>302</v>
      </c>
      <c r="G20" s="220" t="s">
        <v>302</v>
      </c>
      <c r="H20" s="110">
        <v>973</v>
      </c>
      <c r="I20" s="213" t="s">
        <v>304</v>
      </c>
      <c r="J20" s="219">
        <v>973</v>
      </c>
      <c r="K20" s="34"/>
      <c r="L20" s="21"/>
      <c r="N20" s="202"/>
    </row>
    <row r="21" spans="2:14" s="1" customFormat="1" ht="27.95" customHeight="1">
      <c r="B21" s="21"/>
      <c r="C21" s="237" t="s">
        <v>171</v>
      </c>
      <c r="D21" s="110">
        <v>1955</v>
      </c>
      <c r="E21" s="220" t="s">
        <v>302</v>
      </c>
      <c r="F21" s="220" t="s">
        <v>302</v>
      </c>
      <c r="G21" s="220" t="s">
        <v>302</v>
      </c>
      <c r="H21" s="110">
        <v>1955</v>
      </c>
      <c r="I21" s="213" t="s">
        <v>304</v>
      </c>
      <c r="J21" s="216">
        <v>1955</v>
      </c>
      <c r="K21" s="34"/>
      <c r="L21" s="21"/>
      <c r="N21" s="202"/>
    </row>
    <row r="22" spans="2:14" s="1" customFormat="1" ht="27.95" customHeight="1">
      <c r="B22" s="21"/>
      <c r="C22" s="36" t="s">
        <v>4</v>
      </c>
      <c r="D22" s="110">
        <v>4558825</v>
      </c>
      <c r="E22" s="220" t="s">
        <v>302</v>
      </c>
      <c r="F22" s="110">
        <v>288689</v>
      </c>
      <c r="G22" s="110">
        <v>95017</v>
      </c>
      <c r="H22" s="110">
        <v>4942531</v>
      </c>
      <c r="I22" s="214"/>
      <c r="J22" s="215" t="s">
        <v>306</v>
      </c>
      <c r="K22" s="34"/>
      <c r="L22" s="21"/>
    </row>
    <row r="23" spans="2:14" s="1" customFormat="1" ht="11.25" customHeight="1">
      <c r="B23" s="21"/>
      <c r="C23" s="37"/>
      <c r="D23" s="163"/>
      <c r="E23" s="163"/>
      <c r="F23" s="163"/>
      <c r="G23" s="163"/>
      <c r="H23" s="163"/>
      <c r="I23" s="163"/>
      <c r="J23" s="38"/>
      <c r="K23" s="38"/>
      <c r="L23" s="21"/>
    </row>
    <row r="24" spans="2:14" ht="17.25" customHeight="1">
      <c r="B24" s="3"/>
      <c r="C24" t="s">
        <v>170</v>
      </c>
      <c r="D24" s="14"/>
      <c r="E24" s="14"/>
      <c r="F24" s="14"/>
      <c r="G24" s="14"/>
      <c r="H24" s="14"/>
      <c r="I24" s="14"/>
      <c r="J24" s="14"/>
      <c r="K24" s="3"/>
      <c r="L24" s="3"/>
    </row>
    <row r="25" spans="2:14" ht="7.5" customHeight="1"/>
    <row r="26" spans="2:14" ht="15.75" customHeight="1">
      <c r="H26" s="109"/>
      <c r="I26" s="109"/>
    </row>
    <row r="27" spans="2:14">
      <c r="H27" s="109"/>
      <c r="I27" s="109"/>
    </row>
    <row r="30" spans="2:14">
      <c r="H30" s="109"/>
      <c r="I30" s="109"/>
    </row>
  </sheetData>
  <mergeCells count="25">
    <mergeCell ref="I3:J4"/>
    <mergeCell ref="F5:F6"/>
    <mergeCell ref="G5:G6"/>
    <mergeCell ref="F7:F8"/>
    <mergeCell ref="H3:H4"/>
    <mergeCell ref="H11:H12"/>
    <mergeCell ref="H5:H6"/>
    <mergeCell ref="H7:H8"/>
    <mergeCell ref="D3:D4"/>
    <mergeCell ref="E3:E4"/>
    <mergeCell ref="F3:F4"/>
    <mergeCell ref="G3:G4"/>
    <mergeCell ref="C3:C4"/>
    <mergeCell ref="D11:D12"/>
    <mergeCell ref="E11:E12"/>
    <mergeCell ref="F11:F12"/>
    <mergeCell ref="G11:G12"/>
    <mergeCell ref="E7:E8"/>
    <mergeCell ref="G7:G8"/>
    <mergeCell ref="C11:C12"/>
    <mergeCell ref="C5:C6"/>
    <mergeCell ref="C7:C8"/>
    <mergeCell ref="D5:D6"/>
    <mergeCell ref="D7:D8"/>
    <mergeCell ref="E5:E6"/>
  </mergeCells>
  <phoneticPr fontId="2"/>
  <printOptions horizontalCentered="1"/>
  <pageMargins left="0.19685039370078741" right="0.19685039370078741" top="0.39370078740157483" bottom="0.15748031496062992" header="0.31496062992125984" footer="0.31496062992125984"/>
  <headerFooter>
    <oddHeader>&amp;R&amp;9全体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T50"/>
  <sheetViews>
    <sheetView view="pageBreakPreview" zoomScaleNormal="80" zoomScaleSheetLayoutView="100" workbookViewId="0">
      <selection activeCell="I5" sqref="I5"/>
    </sheetView>
  </sheetViews>
  <sheetFormatPr defaultRowHeight="13.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  <col min="11" max="11" width="11.375" customWidth="1"/>
    <col min="12" max="12" width="2.125" customWidth="1"/>
    <col min="13" max="15" width="18.625" customWidth="1"/>
    <col min="16" max="16" width="3.5" customWidth="1"/>
    <col min="17" max="17" width="2.125" customWidth="1"/>
    <col min="18" max="20" width="18.625" customWidth="1"/>
  </cols>
  <sheetData>
    <row r="1" spans="2:20" ht="25.5" customHeight="1"/>
    <row r="2" spans="2:20" ht="19.5" customHeight="1">
      <c r="B2" s="42" t="s">
        <v>166</v>
      </c>
      <c r="C2" s="42"/>
      <c r="D2" s="2"/>
      <c r="E2" s="7" t="s">
        <v>207</v>
      </c>
      <c r="F2" s="2"/>
      <c r="G2" s="41" t="s">
        <v>167</v>
      </c>
      <c r="H2" s="41"/>
      <c r="I2" s="2"/>
      <c r="J2" s="7" t="s">
        <v>207</v>
      </c>
      <c r="L2" s="42" t="s">
        <v>166</v>
      </c>
      <c r="M2" s="42"/>
      <c r="N2" s="2"/>
      <c r="O2" s="7" t="s">
        <v>207</v>
      </c>
      <c r="P2" s="2"/>
      <c r="Q2" s="41" t="s">
        <v>167</v>
      </c>
      <c r="R2" s="41"/>
      <c r="S2" s="2"/>
      <c r="T2" s="7" t="s">
        <v>207</v>
      </c>
    </row>
    <row r="3" spans="2:20" s="1" customFormat="1" ht="30" customHeight="1">
      <c r="B3" s="361" t="s">
        <v>66</v>
      </c>
      <c r="C3" s="362"/>
      <c r="D3" s="39" t="s">
        <v>67</v>
      </c>
      <c r="E3" s="39" t="s">
        <v>68</v>
      </c>
      <c r="F3" s="43"/>
      <c r="G3" s="361" t="s">
        <v>66</v>
      </c>
      <c r="H3" s="362"/>
      <c r="I3" s="39" t="s">
        <v>67</v>
      </c>
      <c r="J3" s="39" t="s">
        <v>68</v>
      </c>
      <c r="L3" s="361" t="s">
        <v>66</v>
      </c>
      <c r="M3" s="362"/>
      <c r="N3" s="39" t="s">
        <v>67</v>
      </c>
      <c r="O3" s="39" t="s">
        <v>68</v>
      </c>
      <c r="P3" s="43"/>
      <c r="Q3" s="361" t="s">
        <v>66</v>
      </c>
      <c r="R3" s="362"/>
      <c r="S3" s="39" t="s">
        <v>67</v>
      </c>
      <c r="T3" s="39" t="s">
        <v>68</v>
      </c>
    </row>
    <row r="4" spans="2:20" s="1" customFormat="1" ht="21" customHeight="1">
      <c r="B4" s="44" t="s">
        <v>69</v>
      </c>
      <c r="C4" s="44"/>
      <c r="D4" s="95"/>
      <c r="E4" s="95"/>
      <c r="F4" s="43"/>
      <c r="G4" s="44" t="s">
        <v>69</v>
      </c>
      <c r="H4" s="44"/>
      <c r="I4" s="99"/>
      <c r="J4" s="99"/>
      <c r="L4" s="44" t="s">
        <v>69</v>
      </c>
      <c r="M4" s="44"/>
      <c r="N4" s="95"/>
      <c r="O4" s="95"/>
      <c r="P4" s="43"/>
      <c r="Q4" s="44" t="s">
        <v>69</v>
      </c>
      <c r="R4" s="44"/>
      <c r="S4" s="99"/>
      <c r="T4" s="99"/>
    </row>
    <row r="5" spans="2:20" s="1" customFormat="1" ht="21" customHeight="1">
      <c r="B5" s="45" t="s">
        <v>161</v>
      </c>
      <c r="C5" s="45"/>
      <c r="D5" s="96"/>
      <c r="E5" s="96"/>
      <c r="F5" s="43"/>
      <c r="G5" s="45" t="s">
        <v>161</v>
      </c>
      <c r="H5" s="45"/>
      <c r="I5" s="100"/>
      <c r="J5" s="100"/>
      <c r="L5" s="45" t="s">
        <v>161</v>
      </c>
      <c r="M5" s="45"/>
      <c r="N5" s="96"/>
      <c r="O5" s="96"/>
      <c r="P5" s="43"/>
      <c r="Q5" s="45" t="s">
        <v>161</v>
      </c>
      <c r="R5" s="45"/>
      <c r="S5" s="100"/>
      <c r="T5" s="100"/>
    </row>
    <row r="6" spans="2:20" s="1" customFormat="1" ht="21" customHeight="1" thickBot="1">
      <c r="B6" s="367" t="s">
        <v>70</v>
      </c>
      <c r="C6" s="368"/>
      <c r="D6" s="97"/>
      <c r="E6" s="97"/>
      <c r="F6" s="43"/>
      <c r="G6" s="367" t="s">
        <v>70</v>
      </c>
      <c r="H6" s="368"/>
      <c r="I6" s="101"/>
      <c r="J6" s="101"/>
      <c r="K6" s="112"/>
      <c r="L6" s="367" t="s">
        <v>70</v>
      </c>
      <c r="M6" s="368"/>
      <c r="N6" s="97"/>
      <c r="O6" s="97"/>
      <c r="P6" s="43"/>
      <c r="Q6" s="367" t="s">
        <v>70</v>
      </c>
      <c r="R6" s="368"/>
      <c r="S6" s="101"/>
      <c r="T6" s="101"/>
    </row>
    <row r="7" spans="2:20" s="1" customFormat="1" ht="21" customHeight="1" thickTop="1">
      <c r="B7" s="46" t="s">
        <v>71</v>
      </c>
      <c r="C7" s="46"/>
      <c r="D7" s="98"/>
      <c r="E7" s="98"/>
      <c r="F7" s="43"/>
      <c r="G7" s="46" t="s">
        <v>71</v>
      </c>
      <c r="H7" s="46"/>
      <c r="I7" s="102"/>
      <c r="J7" s="102"/>
      <c r="L7" s="46" t="s">
        <v>71</v>
      </c>
      <c r="M7" s="46"/>
      <c r="N7" s="98"/>
      <c r="O7" s="98"/>
      <c r="P7" s="43"/>
      <c r="Q7" s="264" t="s">
        <v>71</v>
      </c>
      <c r="R7" s="264"/>
      <c r="S7" s="102"/>
      <c r="T7" s="102"/>
    </row>
    <row r="8" spans="2:20" s="1" customFormat="1" ht="21" customHeight="1">
      <c r="B8" s="46" t="s">
        <v>72</v>
      </c>
      <c r="C8" s="46"/>
      <c r="D8" s="98">
        <v>1349023</v>
      </c>
      <c r="E8" s="102">
        <v>123024</v>
      </c>
      <c r="F8" s="43"/>
      <c r="G8" s="264" t="s">
        <v>72</v>
      </c>
      <c r="H8" s="264"/>
      <c r="I8" s="98">
        <v>418747</v>
      </c>
      <c r="J8" s="102">
        <v>3</v>
      </c>
      <c r="L8" s="46" t="s">
        <v>72</v>
      </c>
      <c r="M8" s="46"/>
      <c r="N8" s="98">
        <v>1349022989</v>
      </c>
      <c r="O8" s="98">
        <v>123023630</v>
      </c>
      <c r="P8" s="43"/>
      <c r="Q8" s="264" t="s">
        <v>72</v>
      </c>
      <c r="R8" s="264"/>
      <c r="S8" s="102">
        <v>418747493</v>
      </c>
      <c r="T8" s="102">
        <v>2941</v>
      </c>
    </row>
    <row r="9" spans="2:20" s="1" customFormat="1" ht="21" customHeight="1">
      <c r="B9" s="178"/>
      <c r="C9" s="256" t="s">
        <v>219</v>
      </c>
      <c r="D9" s="95">
        <v>273899</v>
      </c>
      <c r="E9" s="94">
        <v>22905</v>
      </c>
      <c r="F9" s="43"/>
      <c r="G9" s="265"/>
      <c r="H9" s="266" t="s">
        <v>219</v>
      </c>
      <c r="I9" s="95">
        <v>94109</v>
      </c>
      <c r="J9" s="94">
        <v>1</v>
      </c>
      <c r="L9" s="178"/>
      <c r="M9" s="256" t="s">
        <v>219</v>
      </c>
      <c r="N9" s="95">
        <v>273898991</v>
      </c>
      <c r="O9" s="95">
        <v>22904819</v>
      </c>
      <c r="P9" s="43"/>
      <c r="Q9" s="265"/>
      <c r="R9" s="266" t="s">
        <v>219</v>
      </c>
      <c r="S9" s="99">
        <v>94109286</v>
      </c>
      <c r="T9" s="99">
        <v>1290</v>
      </c>
    </row>
    <row r="10" spans="2:20" s="1" customFormat="1" ht="21" customHeight="1">
      <c r="B10" s="178"/>
      <c r="C10" s="256" t="s">
        <v>220</v>
      </c>
      <c r="D10" s="95">
        <v>7235</v>
      </c>
      <c r="E10" s="94">
        <v>1018</v>
      </c>
      <c r="F10" s="43"/>
      <c r="G10" s="265"/>
      <c r="H10" s="266" t="s">
        <v>220</v>
      </c>
      <c r="I10" s="95">
        <v>3629</v>
      </c>
      <c r="J10" s="94" t="s">
        <v>387</v>
      </c>
      <c r="L10" s="178"/>
      <c r="M10" s="256" t="s">
        <v>220</v>
      </c>
      <c r="N10" s="95">
        <v>7234644</v>
      </c>
      <c r="O10" s="95">
        <v>1017788</v>
      </c>
      <c r="P10" s="43"/>
      <c r="Q10" s="265"/>
      <c r="R10" s="266" t="s">
        <v>220</v>
      </c>
      <c r="S10" s="99">
        <v>3628500</v>
      </c>
      <c r="T10" s="99">
        <v>0</v>
      </c>
    </row>
    <row r="11" spans="2:20" s="1" customFormat="1" ht="21" customHeight="1">
      <c r="B11" s="178"/>
      <c r="C11" s="256" t="s">
        <v>221</v>
      </c>
      <c r="D11" s="95">
        <v>277243</v>
      </c>
      <c r="E11" s="94">
        <v>13255</v>
      </c>
      <c r="F11" s="43"/>
      <c r="G11" s="265"/>
      <c r="H11" s="266" t="s">
        <v>221</v>
      </c>
      <c r="I11" s="95">
        <v>59817</v>
      </c>
      <c r="J11" s="94">
        <v>1</v>
      </c>
      <c r="L11" s="178"/>
      <c r="M11" s="256" t="s">
        <v>221</v>
      </c>
      <c r="N11" s="95">
        <v>277243405</v>
      </c>
      <c r="O11" s="95">
        <v>13255305</v>
      </c>
      <c r="P11" s="43"/>
      <c r="Q11" s="265"/>
      <c r="R11" s="266" t="s">
        <v>221</v>
      </c>
      <c r="S11" s="99">
        <v>59817143</v>
      </c>
      <c r="T11" s="99">
        <v>886</v>
      </c>
    </row>
    <row r="12" spans="2:20" s="1" customFormat="1" ht="21" customHeight="1">
      <c r="B12" s="178"/>
      <c r="C12" s="256" t="s">
        <v>222</v>
      </c>
      <c r="D12" s="95">
        <v>5818</v>
      </c>
      <c r="E12" s="94">
        <v>562</v>
      </c>
      <c r="F12" s="43"/>
      <c r="G12" s="265"/>
      <c r="H12" s="266" t="s">
        <v>222</v>
      </c>
      <c r="I12" s="95">
        <v>3929</v>
      </c>
      <c r="J12" s="94" t="s">
        <v>387</v>
      </c>
      <c r="L12" s="178"/>
      <c r="M12" s="256" t="s">
        <v>222</v>
      </c>
      <c r="N12" s="95">
        <v>5818296</v>
      </c>
      <c r="O12" s="95">
        <v>562386</v>
      </c>
      <c r="P12" s="43"/>
      <c r="Q12" s="265"/>
      <c r="R12" s="266" t="s">
        <v>222</v>
      </c>
      <c r="S12" s="99">
        <v>3928800</v>
      </c>
      <c r="T12" s="99">
        <v>0</v>
      </c>
    </row>
    <row r="13" spans="2:20" s="1" customFormat="1" ht="21" customHeight="1">
      <c r="B13" s="178"/>
      <c r="C13" s="256" t="s">
        <v>223</v>
      </c>
      <c r="D13" s="95">
        <v>7722</v>
      </c>
      <c r="E13" s="94">
        <v>2028</v>
      </c>
      <c r="F13" s="43"/>
      <c r="G13" s="265"/>
      <c r="H13" s="266" t="s">
        <v>224</v>
      </c>
      <c r="I13" s="95">
        <v>8942</v>
      </c>
      <c r="J13" s="94">
        <v>0</v>
      </c>
      <c r="L13" s="178"/>
      <c r="M13" s="256" t="s">
        <v>223</v>
      </c>
      <c r="N13" s="95">
        <v>7722000</v>
      </c>
      <c r="O13" s="95">
        <v>2027747</v>
      </c>
      <c r="P13" s="43"/>
      <c r="Q13" s="265"/>
      <c r="R13" s="266" t="s">
        <v>224</v>
      </c>
      <c r="S13" s="99">
        <v>8941862</v>
      </c>
      <c r="T13" s="99">
        <v>133</v>
      </c>
    </row>
    <row r="14" spans="2:20" s="1" customFormat="1" ht="21" customHeight="1">
      <c r="B14" s="178"/>
      <c r="C14" s="256" t="s">
        <v>224</v>
      </c>
      <c r="D14" s="95">
        <v>41444</v>
      </c>
      <c r="E14" s="94">
        <v>1995</v>
      </c>
      <c r="F14" s="43"/>
      <c r="G14" s="253"/>
      <c r="H14" s="251" t="s">
        <v>225</v>
      </c>
      <c r="I14" s="95">
        <v>1078</v>
      </c>
      <c r="J14" s="94" t="s">
        <v>387</v>
      </c>
      <c r="L14" s="178"/>
      <c r="M14" s="256" t="s">
        <v>224</v>
      </c>
      <c r="N14" s="95">
        <v>41443932</v>
      </c>
      <c r="O14" s="95">
        <v>1994730</v>
      </c>
      <c r="P14" s="43"/>
      <c r="Q14" s="253"/>
      <c r="R14" s="251" t="s">
        <v>225</v>
      </c>
      <c r="S14" s="93">
        <v>1078350</v>
      </c>
      <c r="T14" s="93">
        <v>0</v>
      </c>
    </row>
    <row r="15" spans="2:20" s="1" customFormat="1" ht="21" customHeight="1">
      <c r="B15" s="179"/>
      <c r="C15" s="257" t="s">
        <v>225</v>
      </c>
      <c r="D15" s="95">
        <v>3884</v>
      </c>
      <c r="E15" s="94">
        <v>707</v>
      </c>
      <c r="F15" s="43"/>
      <c r="G15" s="267"/>
      <c r="H15" s="251" t="s">
        <v>226</v>
      </c>
      <c r="I15" s="95">
        <v>1598</v>
      </c>
      <c r="J15" s="94" t="s">
        <v>387</v>
      </c>
      <c r="L15" s="179"/>
      <c r="M15" s="257" t="s">
        <v>225</v>
      </c>
      <c r="N15" s="93">
        <v>3884250</v>
      </c>
      <c r="O15" s="93">
        <v>706764</v>
      </c>
      <c r="P15" s="43"/>
      <c r="Q15" s="267"/>
      <c r="R15" s="251" t="s">
        <v>226</v>
      </c>
      <c r="S15" s="93">
        <v>1597700</v>
      </c>
      <c r="T15" s="93">
        <v>0</v>
      </c>
    </row>
    <row r="16" spans="2:20" s="1" customFormat="1" ht="21" customHeight="1">
      <c r="B16" s="179"/>
      <c r="C16" s="257" t="s">
        <v>226</v>
      </c>
      <c r="D16" s="95">
        <v>4793</v>
      </c>
      <c r="E16" s="94">
        <v>1024</v>
      </c>
      <c r="F16" s="43"/>
      <c r="G16" s="252"/>
      <c r="H16" s="268" t="s">
        <v>323</v>
      </c>
      <c r="I16" s="95">
        <v>208249</v>
      </c>
      <c r="J16" s="94">
        <v>1</v>
      </c>
      <c r="L16" s="179"/>
      <c r="M16" s="257" t="s">
        <v>226</v>
      </c>
      <c r="N16" s="93">
        <v>4792550</v>
      </c>
      <c r="O16" s="93">
        <v>1023583</v>
      </c>
      <c r="P16" s="43"/>
      <c r="Q16" s="252"/>
      <c r="R16" s="268" t="s">
        <v>323</v>
      </c>
      <c r="S16" s="99">
        <v>208248586</v>
      </c>
      <c r="T16" s="99">
        <v>588</v>
      </c>
    </row>
    <row r="17" spans="2:20" s="1" customFormat="1" ht="21" customHeight="1">
      <c r="B17" s="180"/>
      <c r="C17" s="258" t="s">
        <v>323</v>
      </c>
      <c r="D17" s="95">
        <v>674584</v>
      </c>
      <c r="E17" s="94">
        <v>66897</v>
      </c>
      <c r="F17" s="43"/>
      <c r="G17" s="252"/>
      <c r="H17" s="268" t="s">
        <v>324</v>
      </c>
      <c r="I17" s="95">
        <v>2707</v>
      </c>
      <c r="J17" s="94">
        <v>0</v>
      </c>
      <c r="L17" s="180"/>
      <c r="M17" s="258" t="s">
        <v>323</v>
      </c>
      <c r="N17" s="95">
        <v>674584098</v>
      </c>
      <c r="O17" s="95">
        <v>66897348</v>
      </c>
      <c r="P17" s="43"/>
      <c r="Q17" s="252"/>
      <c r="R17" s="268" t="s">
        <v>324</v>
      </c>
      <c r="S17" s="99">
        <v>2706662</v>
      </c>
      <c r="T17" s="99">
        <v>44</v>
      </c>
    </row>
    <row r="18" spans="2:20" s="1" customFormat="1" ht="21" customHeight="1">
      <c r="B18" s="180"/>
      <c r="C18" s="258" t="s">
        <v>324</v>
      </c>
      <c r="D18" s="95">
        <v>16278</v>
      </c>
      <c r="E18" s="94">
        <v>1473</v>
      </c>
      <c r="F18" s="146"/>
      <c r="G18" s="252"/>
      <c r="H18" s="251" t="s">
        <v>327</v>
      </c>
      <c r="I18" s="95">
        <v>8542</v>
      </c>
      <c r="J18" s="94" t="s">
        <v>387</v>
      </c>
      <c r="L18" s="180"/>
      <c r="M18" s="258" t="s">
        <v>324</v>
      </c>
      <c r="N18" s="93">
        <v>16277931</v>
      </c>
      <c r="O18" s="93">
        <v>1473136</v>
      </c>
      <c r="P18" s="146"/>
      <c r="Q18" s="252"/>
      <c r="R18" s="251" t="s">
        <v>327</v>
      </c>
      <c r="S18" s="93">
        <v>8541510</v>
      </c>
      <c r="T18" s="93">
        <v>0</v>
      </c>
    </row>
    <row r="19" spans="2:20" s="1" customFormat="1" ht="21" customHeight="1">
      <c r="B19" s="180"/>
      <c r="C19" s="257" t="s">
        <v>327</v>
      </c>
      <c r="D19" s="95">
        <v>11607</v>
      </c>
      <c r="E19" s="94">
        <v>1384</v>
      </c>
      <c r="F19" s="146"/>
      <c r="G19" s="253"/>
      <c r="H19" s="269" t="s">
        <v>330</v>
      </c>
      <c r="I19" s="95">
        <v>26149</v>
      </c>
      <c r="J19" s="94" t="s">
        <v>387</v>
      </c>
      <c r="L19" s="180"/>
      <c r="M19" s="257" t="s">
        <v>327</v>
      </c>
      <c r="N19" s="93">
        <v>11607280</v>
      </c>
      <c r="O19" s="93">
        <v>1383909</v>
      </c>
      <c r="P19" s="146"/>
      <c r="Q19" s="253"/>
      <c r="R19" s="269" t="s">
        <v>330</v>
      </c>
      <c r="S19" s="93">
        <v>26149094</v>
      </c>
      <c r="T19" s="93">
        <v>0</v>
      </c>
    </row>
    <row r="20" spans="2:20" s="1" customFormat="1" ht="21" customHeight="1">
      <c r="B20" s="181"/>
      <c r="C20" s="259" t="s">
        <v>329</v>
      </c>
      <c r="D20" s="95">
        <v>24516</v>
      </c>
      <c r="E20" s="94">
        <v>9776</v>
      </c>
      <c r="F20" s="146"/>
      <c r="G20" s="252"/>
      <c r="H20" s="251"/>
      <c r="I20" s="95"/>
      <c r="J20" s="94"/>
      <c r="L20" s="181"/>
      <c r="M20" s="259" t="s">
        <v>329</v>
      </c>
      <c r="N20" s="93">
        <v>24515612</v>
      </c>
      <c r="O20" s="93">
        <v>9776115</v>
      </c>
      <c r="P20" s="146"/>
      <c r="Q20" s="252"/>
      <c r="R20" s="251"/>
      <c r="S20" s="93"/>
      <c r="T20" s="93"/>
    </row>
    <row r="21" spans="2:20" s="1" customFormat="1" ht="21" customHeight="1">
      <c r="B21" s="182"/>
      <c r="C21" s="257"/>
      <c r="D21" s="95"/>
      <c r="E21" s="94"/>
      <c r="F21" s="146"/>
      <c r="G21" s="253"/>
      <c r="H21" s="254"/>
      <c r="I21" s="95"/>
      <c r="J21" s="94"/>
      <c r="L21" s="182"/>
      <c r="M21" s="257"/>
      <c r="N21" s="93"/>
      <c r="O21" s="93"/>
      <c r="P21" s="146"/>
      <c r="Q21" s="253"/>
      <c r="R21" s="254"/>
      <c r="S21" s="93"/>
      <c r="T21" s="93"/>
    </row>
    <row r="22" spans="2:20" s="1" customFormat="1" ht="21" customHeight="1">
      <c r="B22" s="183" t="s">
        <v>73</v>
      </c>
      <c r="C22" s="260"/>
      <c r="D22" s="95">
        <v>117612</v>
      </c>
      <c r="E22" s="94">
        <v>6908</v>
      </c>
      <c r="F22" s="146"/>
      <c r="G22" s="114" t="s">
        <v>73</v>
      </c>
      <c r="H22" s="114"/>
      <c r="I22" s="95">
        <v>187166</v>
      </c>
      <c r="J22" s="94">
        <v>1</v>
      </c>
      <c r="L22" s="183" t="s">
        <v>73</v>
      </c>
      <c r="M22" s="260"/>
      <c r="N22" s="93">
        <v>117611707</v>
      </c>
      <c r="O22" s="93">
        <v>6908475</v>
      </c>
      <c r="P22" s="146"/>
      <c r="Q22" s="114" t="s">
        <v>73</v>
      </c>
      <c r="R22" s="114"/>
      <c r="S22" s="93">
        <v>187166105</v>
      </c>
      <c r="T22" s="93">
        <v>581</v>
      </c>
    </row>
    <row r="23" spans="2:20" s="1" customFormat="1" ht="21" customHeight="1">
      <c r="B23" s="180"/>
      <c r="C23" s="256" t="s">
        <v>227</v>
      </c>
      <c r="D23" s="95">
        <v>22835</v>
      </c>
      <c r="E23" s="94">
        <v>1652</v>
      </c>
      <c r="F23" s="146"/>
      <c r="G23" s="265"/>
      <c r="H23" s="266" t="s">
        <v>227</v>
      </c>
      <c r="I23" s="95">
        <v>5570</v>
      </c>
      <c r="J23" s="94">
        <v>1</v>
      </c>
      <c r="L23" s="180"/>
      <c r="M23" s="256" t="s">
        <v>227</v>
      </c>
      <c r="N23" s="93">
        <v>22835081</v>
      </c>
      <c r="O23" s="93">
        <v>1651727</v>
      </c>
      <c r="P23" s="146"/>
      <c r="Q23" s="265"/>
      <c r="R23" s="266" t="s">
        <v>227</v>
      </c>
      <c r="S23" s="93">
        <v>5570002</v>
      </c>
      <c r="T23" s="93">
        <v>581</v>
      </c>
    </row>
    <row r="24" spans="2:20" s="1" customFormat="1" ht="21" customHeight="1">
      <c r="B24" s="184"/>
      <c r="C24" s="257" t="s">
        <v>228</v>
      </c>
      <c r="D24" s="95">
        <v>540</v>
      </c>
      <c r="E24" s="94" t="s">
        <v>387</v>
      </c>
      <c r="F24" s="146"/>
      <c r="G24" s="270"/>
      <c r="H24" s="266" t="s">
        <v>233</v>
      </c>
      <c r="I24" s="95">
        <v>504</v>
      </c>
      <c r="J24" s="94" t="s">
        <v>387</v>
      </c>
      <c r="L24" s="184"/>
      <c r="M24" s="257" t="s">
        <v>228</v>
      </c>
      <c r="N24" s="93">
        <v>540000</v>
      </c>
      <c r="O24" s="93">
        <v>0</v>
      </c>
      <c r="P24" s="146"/>
      <c r="Q24" s="270"/>
      <c r="R24" s="266" t="s">
        <v>233</v>
      </c>
      <c r="S24" s="94">
        <v>504000</v>
      </c>
      <c r="T24" s="94">
        <v>0</v>
      </c>
    </row>
    <row r="25" spans="2:20" s="1" customFormat="1" ht="21" customHeight="1">
      <c r="B25" s="180"/>
      <c r="C25" s="261" t="s">
        <v>229</v>
      </c>
      <c r="D25" s="95">
        <v>125</v>
      </c>
      <c r="E25" s="94" t="s">
        <v>387</v>
      </c>
      <c r="F25" s="146"/>
      <c r="G25" s="270"/>
      <c r="H25" s="266" t="s">
        <v>236</v>
      </c>
      <c r="I25" s="95">
        <v>3818</v>
      </c>
      <c r="J25" s="94" t="s">
        <v>387</v>
      </c>
      <c r="L25" s="180"/>
      <c r="M25" s="261" t="s">
        <v>229</v>
      </c>
      <c r="N25" s="93">
        <v>124560</v>
      </c>
      <c r="O25" s="93">
        <v>0</v>
      </c>
      <c r="P25" s="146"/>
      <c r="Q25" s="270"/>
      <c r="R25" s="266" t="s">
        <v>236</v>
      </c>
      <c r="S25" s="94">
        <v>3818309</v>
      </c>
      <c r="T25" s="94">
        <v>0</v>
      </c>
    </row>
    <row r="26" spans="2:20" s="1" customFormat="1" ht="21" customHeight="1">
      <c r="B26" s="185"/>
      <c r="C26" s="261" t="s">
        <v>230</v>
      </c>
      <c r="D26" s="95">
        <v>3055</v>
      </c>
      <c r="E26" s="94">
        <v>398</v>
      </c>
      <c r="F26" s="146"/>
      <c r="G26" s="270"/>
      <c r="H26" s="266" t="s">
        <v>239</v>
      </c>
      <c r="I26" s="95">
        <v>72</v>
      </c>
      <c r="J26" s="94" t="s">
        <v>387</v>
      </c>
      <c r="L26" s="185"/>
      <c r="M26" s="261" t="s">
        <v>230</v>
      </c>
      <c r="N26" s="93">
        <v>3054510</v>
      </c>
      <c r="O26" s="93">
        <v>398023</v>
      </c>
      <c r="P26" s="146"/>
      <c r="Q26" s="270"/>
      <c r="R26" s="266" t="s">
        <v>239</v>
      </c>
      <c r="S26" s="94">
        <v>72000</v>
      </c>
      <c r="T26" s="94">
        <v>0</v>
      </c>
    </row>
    <row r="27" spans="2:20" s="1" customFormat="1" ht="21" customHeight="1">
      <c r="B27" s="186"/>
      <c r="C27" s="256" t="s">
        <v>231</v>
      </c>
      <c r="D27" s="95">
        <v>462</v>
      </c>
      <c r="E27" s="94" t="s">
        <v>387</v>
      </c>
      <c r="F27" s="146"/>
      <c r="G27" s="255"/>
      <c r="H27" s="251" t="s">
        <v>240</v>
      </c>
      <c r="I27" s="95">
        <v>507</v>
      </c>
      <c r="J27" s="94" t="s">
        <v>387</v>
      </c>
      <c r="L27" s="186"/>
      <c r="M27" s="256" t="s">
        <v>231</v>
      </c>
      <c r="N27" s="93">
        <v>462000</v>
      </c>
      <c r="O27" s="93">
        <v>0</v>
      </c>
      <c r="P27" s="146"/>
      <c r="Q27" s="255"/>
      <c r="R27" s="251" t="s">
        <v>240</v>
      </c>
      <c r="S27" s="94">
        <v>506733</v>
      </c>
      <c r="T27" s="94">
        <v>0</v>
      </c>
    </row>
    <row r="28" spans="2:20" s="1" customFormat="1" ht="21" customHeight="1">
      <c r="B28" s="186"/>
      <c r="C28" s="256" t="s">
        <v>232</v>
      </c>
      <c r="D28" s="95">
        <v>193</v>
      </c>
      <c r="E28" s="94" t="s">
        <v>387</v>
      </c>
      <c r="F28" s="146"/>
      <c r="G28" s="271"/>
      <c r="H28" s="272" t="s">
        <v>242</v>
      </c>
      <c r="I28" s="95">
        <v>458</v>
      </c>
      <c r="J28" s="94" t="s">
        <v>387</v>
      </c>
      <c r="L28" s="186"/>
      <c r="M28" s="256" t="s">
        <v>232</v>
      </c>
      <c r="N28" s="93">
        <v>193489</v>
      </c>
      <c r="O28" s="93">
        <v>0</v>
      </c>
      <c r="P28" s="146"/>
      <c r="Q28" s="271"/>
      <c r="R28" s="272" t="s">
        <v>242</v>
      </c>
      <c r="S28" s="94">
        <v>457940</v>
      </c>
      <c r="T28" s="94">
        <v>0</v>
      </c>
    </row>
    <row r="29" spans="2:20" s="1" customFormat="1" ht="21" customHeight="1">
      <c r="B29" s="180"/>
      <c r="C29" s="256" t="s">
        <v>233</v>
      </c>
      <c r="D29" s="95">
        <v>1734</v>
      </c>
      <c r="E29" s="94">
        <v>266</v>
      </c>
      <c r="F29" s="146"/>
      <c r="G29" s="255"/>
      <c r="H29" s="254" t="s">
        <v>325</v>
      </c>
      <c r="I29" s="95">
        <v>512</v>
      </c>
      <c r="J29" s="94" t="s">
        <v>387</v>
      </c>
      <c r="L29" s="180"/>
      <c r="M29" s="256" t="s">
        <v>233</v>
      </c>
      <c r="N29" s="93">
        <v>1734000</v>
      </c>
      <c r="O29" s="93">
        <v>266118</v>
      </c>
      <c r="P29" s="146"/>
      <c r="Q29" s="255"/>
      <c r="R29" s="254" t="s">
        <v>325</v>
      </c>
      <c r="S29" s="94">
        <v>511693</v>
      </c>
      <c r="T29" s="94">
        <v>0</v>
      </c>
    </row>
    <row r="30" spans="2:20" s="1" customFormat="1" ht="21" customHeight="1">
      <c r="B30" s="180"/>
      <c r="C30" s="257" t="s">
        <v>234</v>
      </c>
      <c r="D30" s="95">
        <v>756</v>
      </c>
      <c r="E30" s="94" t="s">
        <v>387</v>
      </c>
      <c r="F30" s="146"/>
      <c r="G30" s="187"/>
      <c r="H30" s="263" t="s">
        <v>331</v>
      </c>
      <c r="I30" s="95">
        <v>39510</v>
      </c>
      <c r="J30" s="94" t="s">
        <v>387</v>
      </c>
      <c r="L30" s="180"/>
      <c r="M30" s="257" t="s">
        <v>234</v>
      </c>
      <c r="N30" s="93">
        <v>756000</v>
      </c>
      <c r="O30" s="93">
        <v>0</v>
      </c>
      <c r="P30" s="146"/>
      <c r="Q30" s="187"/>
      <c r="R30" s="263" t="s">
        <v>331</v>
      </c>
      <c r="S30" s="94">
        <v>39509761</v>
      </c>
      <c r="T30" s="94">
        <v>0</v>
      </c>
    </row>
    <row r="31" spans="2:20" s="1" customFormat="1" ht="21" customHeight="1">
      <c r="B31" s="180"/>
      <c r="C31" s="257" t="s">
        <v>241</v>
      </c>
      <c r="D31" s="95">
        <v>53</v>
      </c>
      <c r="E31" s="94" t="s">
        <v>387</v>
      </c>
      <c r="F31" s="146"/>
      <c r="G31" s="187"/>
      <c r="H31" s="188" t="s">
        <v>332</v>
      </c>
      <c r="I31" s="95">
        <v>136216</v>
      </c>
      <c r="J31" s="94" t="s">
        <v>387</v>
      </c>
      <c r="L31" s="180"/>
      <c r="M31" s="257" t="s">
        <v>241</v>
      </c>
      <c r="N31" s="93">
        <v>52500</v>
      </c>
      <c r="O31" s="93">
        <v>0</v>
      </c>
      <c r="P31" s="146"/>
      <c r="Q31" s="187"/>
      <c r="R31" s="188" t="s">
        <v>332</v>
      </c>
      <c r="S31" s="94">
        <v>136215667</v>
      </c>
      <c r="T31" s="94">
        <v>0</v>
      </c>
    </row>
    <row r="32" spans="2:20" s="1" customFormat="1" ht="21" customHeight="1">
      <c r="B32" s="180"/>
      <c r="C32" s="256" t="s">
        <v>235</v>
      </c>
      <c r="D32" s="95">
        <v>6</v>
      </c>
      <c r="E32" s="94" t="s">
        <v>387</v>
      </c>
      <c r="F32" s="146"/>
      <c r="G32" s="187"/>
      <c r="H32" s="171"/>
      <c r="I32" s="94"/>
      <c r="J32" s="94"/>
      <c r="L32" s="180"/>
      <c r="M32" s="256" t="s">
        <v>235</v>
      </c>
      <c r="N32" s="93">
        <v>5844</v>
      </c>
      <c r="O32" s="93">
        <v>0</v>
      </c>
      <c r="P32" s="146"/>
      <c r="Q32" s="187"/>
      <c r="R32" s="171"/>
      <c r="S32" s="94"/>
      <c r="T32" s="94"/>
    </row>
    <row r="33" spans="2:20" s="1" customFormat="1" ht="21" customHeight="1">
      <c r="B33" s="181"/>
      <c r="C33" s="256" t="s">
        <v>236</v>
      </c>
      <c r="D33" s="95">
        <v>25628</v>
      </c>
      <c r="E33" s="94">
        <v>340</v>
      </c>
      <c r="F33" s="146"/>
      <c r="G33" s="187"/>
      <c r="H33" s="171"/>
      <c r="I33" s="94"/>
      <c r="J33" s="94"/>
      <c r="L33" s="181"/>
      <c r="M33" s="256" t="s">
        <v>236</v>
      </c>
      <c r="N33" s="93">
        <v>25628186</v>
      </c>
      <c r="O33" s="93">
        <v>340457</v>
      </c>
      <c r="P33" s="146"/>
      <c r="Q33" s="187"/>
      <c r="R33" s="171"/>
      <c r="S33" s="94">
        <v>385203</v>
      </c>
      <c r="T33" s="94">
        <v>0</v>
      </c>
    </row>
    <row r="34" spans="2:20" s="1" customFormat="1" ht="21" customHeight="1">
      <c r="B34" s="187"/>
      <c r="C34" s="256" t="s">
        <v>237</v>
      </c>
      <c r="D34" s="95">
        <v>12</v>
      </c>
      <c r="E34" s="94" t="s">
        <v>387</v>
      </c>
      <c r="F34" s="146"/>
      <c r="G34" s="189"/>
      <c r="H34" s="172"/>
      <c r="I34" s="94"/>
      <c r="J34" s="94"/>
      <c r="L34" s="187"/>
      <c r="M34" s="256" t="s">
        <v>237</v>
      </c>
      <c r="N34" s="93">
        <v>12000</v>
      </c>
      <c r="O34" s="93">
        <v>0</v>
      </c>
      <c r="P34" s="146"/>
      <c r="Q34" s="189"/>
      <c r="R34" s="172"/>
      <c r="S34" s="94">
        <v>2203000</v>
      </c>
      <c r="T34" s="94">
        <v>0</v>
      </c>
    </row>
    <row r="35" spans="2:20" s="1" customFormat="1" ht="21" customHeight="1">
      <c r="B35" s="187"/>
      <c r="C35" s="256" t="s">
        <v>238</v>
      </c>
      <c r="D35" s="95">
        <v>3</v>
      </c>
      <c r="E35" s="94" t="s">
        <v>387</v>
      </c>
      <c r="F35" s="146"/>
      <c r="G35" s="190"/>
      <c r="H35" s="173"/>
      <c r="I35" s="102"/>
      <c r="J35" s="102"/>
      <c r="L35" s="187"/>
      <c r="M35" s="256" t="s">
        <v>238</v>
      </c>
      <c r="N35" s="93">
        <v>3000</v>
      </c>
      <c r="O35" s="93">
        <v>0</v>
      </c>
      <c r="P35" s="146"/>
      <c r="Q35" s="190"/>
      <c r="R35" s="173"/>
      <c r="S35" s="102"/>
      <c r="T35" s="102"/>
    </row>
    <row r="36" spans="2:20" s="1" customFormat="1" ht="21" customHeight="1">
      <c r="B36" s="189"/>
      <c r="C36" s="256" t="s">
        <v>239</v>
      </c>
      <c r="D36" s="95">
        <v>17</v>
      </c>
      <c r="E36" s="94" t="s">
        <v>387</v>
      </c>
      <c r="F36" s="146"/>
      <c r="G36" s="189"/>
      <c r="H36" s="172"/>
      <c r="I36" s="94"/>
      <c r="J36" s="94"/>
      <c r="L36" s="189"/>
      <c r="M36" s="256" t="s">
        <v>239</v>
      </c>
      <c r="N36" s="93">
        <v>17000</v>
      </c>
      <c r="O36" s="93">
        <v>0</v>
      </c>
      <c r="P36" s="146"/>
      <c r="Q36" s="189"/>
      <c r="R36" s="172"/>
      <c r="S36" s="94"/>
      <c r="T36" s="94"/>
    </row>
    <row r="37" spans="2:20" s="1" customFormat="1" ht="21" customHeight="1">
      <c r="B37" s="190"/>
      <c r="C37" s="262" t="s">
        <v>240</v>
      </c>
      <c r="D37" s="95">
        <v>1381</v>
      </c>
      <c r="E37" s="94">
        <v>228</v>
      </c>
      <c r="F37" s="146"/>
      <c r="G37" s="193"/>
      <c r="H37" s="174"/>
      <c r="I37" s="94"/>
      <c r="J37" s="94"/>
      <c r="L37" s="190"/>
      <c r="M37" s="262" t="s">
        <v>240</v>
      </c>
      <c r="N37" s="98">
        <v>1380746</v>
      </c>
      <c r="O37" s="98">
        <v>228150</v>
      </c>
      <c r="P37" s="146"/>
      <c r="Q37" s="193"/>
      <c r="R37" s="174"/>
      <c r="S37" s="94"/>
      <c r="T37" s="94"/>
    </row>
    <row r="38" spans="2:20" s="1" customFormat="1" ht="21" customHeight="1">
      <c r="B38" s="191"/>
      <c r="C38" s="293" t="s">
        <v>383</v>
      </c>
      <c r="D38" s="95">
        <v>37628</v>
      </c>
      <c r="E38" s="94" t="s">
        <v>387</v>
      </c>
      <c r="F38" s="146"/>
      <c r="G38" s="191"/>
      <c r="H38" s="175"/>
      <c r="I38" s="94"/>
      <c r="J38" s="94"/>
      <c r="L38" s="191"/>
      <c r="M38" s="293" t="s">
        <v>383</v>
      </c>
      <c r="N38" s="93">
        <v>37628164</v>
      </c>
      <c r="O38" s="93">
        <v>0</v>
      </c>
      <c r="P38" s="146"/>
      <c r="Q38" s="191"/>
      <c r="R38" s="175"/>
      <c r="S38" s="94"/>
      <c r="T38" s="94"/>
    </row>
    <row r="39" spans="2:20" s="1" customFormat="1" ht="21" customHeight="1">
      <c r="B39" s="192"/>
      <c r="C39" s="263" t="s">
        <v>326</v>
      </c>
      <c r="D39" s="95">
        <v>3912</v>
      </c>
      <c r="E39" s="94" t="s">
        <v>387</v>
      </c>
      <c r="F39" s="146"/>
      <c r="G39" s="194"/>
      <c r="H39" s="176"/>
      <c r="I39" s="94"/>
      <c r="J39" s="94"/>
      <c r="L39" s="192"/>
      <c r="M39" s="263" t="s">
        <v>326</v>
      </c>
      <c r="N39" s="93">
        <v>3912135</v>
      </c>
      <c r="O39" s="93">
        <v>0</v>
      </c>
      <c r="P39" s="146"/>
      <c r="Q39" s="194"/>
      <c r="R39" s="176"/>
      <c r="S39" s="94"/>
      <c r="T39" s="94"/>
    </row>
    <row r="40" spans="2:20" s="1" customFormat="1" ht="21" customHeight="1">
      <c r="B40" s="192"/>
      <c r="C40" s="263" t="s">
        <v>328</v>
      </c>
      <c r="D40" s="95">
        <v>3</v>
      </c>
      <c r="E40" s="94" t="s">
        <v>387</v>
      </c>
      <c r="F40" s="146"/>
      <c r="G40" s="195"/>
      <c r="H40" s="177"/>
      <c r="I40" s="94"/>
      <c r="J40" s="94"/>
      <c r="L40" s="192"/>
      <c r="M40" s="263" t="s">
        <v>328</v>
      </c>
      <c r="N40" s="93">
        <v>3100</v>
      </c>
      <c r="O40" s="93">
        <v>0</v>
      </c>
      <c r="P40" s="146"/>
      <c r="Q40" s="195"/>
      <c r="R40" s="177"/>
      <c r="S40" s="94"/>
      <c r="T40" s="94"/>
    </row>
    <row r="41" spans="2:20" s="1" customFormat="1" ht="21" customHeight="1">
      <c r="B41" s="192"/>
      <c r="C41" s="263" t="s">
        <v>331</v>
      </c>
      <c r="D41" s="95">
        <v>11537</v>
      </c>
      <c r="E41" s="94">
        <v>2478</v>
      </c>
      <c r="F41" s="43"/>
      <c r="G41" s="192"/>
      <c r="H41" s="188"/>
      <c r="I41" s="94"/>
      <c r="J41" s="94"/>
      <c r="L41" s="192"/>
      <c r="M41" s="263" t="s">
        <v>331</v>
      </c>
      <c r="N41" s="93">
        <v>11537361</v>
      </c>
      <c r="O41" s="93">
        <v>2478000</v>
      </c>
      <c r="P41" s="43"/>
      <c r="Q41" s="192"/>
      <c r="R41" s="188"/>
      <c r="S41" s="94"/>
      <c r="T41" s="94"/>
    </row>
    <row r="42" spans="2:20" s="1" customFormat="1" ht="21" customHeight="1">
      <c r="B42" s="192"/>
      <c r="C42" s="188" t="s">
        <v>332</v>
      </c>
      <c r="D42" s="95">
        <v>7732</v>
      </c>
      <c r="E42" s="94">
        <v>1546</v>
      </c>
      <c r="F42" s="43"/>
      <c r="G42" s="192"/>
      <c r="H42" s="188"/>
      <c r="I42" s="94"/>
      <c r="J42" s="94"/>
      <c r="L42" s="192"/>
      <c r="M42" s="188" t="s">
        <v>332</v>
      </c>
      <c r="N42" s="93">
        <v>7732031</v>
      </c>
      <c r="O42" s="93">
        <v>1546000</v>
      </c>
      <c r="P42" s="43"/>
      <c r="Q42" s="192"/>
      <c r="R42" s="188"/>
      <c r="S42" s="94"/>
      <c r="T42" s="94"/>
    </row>
    <row r="43" spans="2:20" s="1" customFormat="1" ht="21" customHeight="1" thickBot="1">
      <c r="B43" s="367" t="s">
        <v>70</v>
      </c>
      <c r="C43" s="368"/>
      <c r="D43" s="97">
        <v>1466635</v>
      </c>
      <c r="E43" s="101">
        <v>129932</v>
      </c>
      <c r="F43" s="43"/>
      <c r="G43" s="367" t="s">
        <v>70</v>
      </c>
      <c r="H43" s="368"/>
      <c r="I43" s="97">
        <v>605914</v>
      </c>
      <c r="J43" s="101">
        <v>4</v>
      </c>
      <c r="L43" s="367" t="s">
        <v>70</v>
      </c>
      <c r="M43" s="368"/>
      <c r="N43" s="97">
        <v>1466634696</v>
      </c>
      <c r="O43" s="97">
        <v>129932105</v>
      </c>
      <c r="P43" s="43"/>
      <c r="Q43" s="367" t="s">
        <v>70</v>
      </c>
      <c r="R43" s="368"/>
      <c r="S43" s="101">
        <v>605913598</v>
      </c>
      <c r="T43" s="101">
        <v>3522</v>
      </c>
    </row>
    <row r="44" spans="2:20" s="1" customFormat="1" ht="21" customHeight="1" thickTop="1">
      <c r="B44" s="363" t="s">
        <v>4</v>
      </c>
      <c r="C44" s="364"/>
      <c r="D44" s="98">
        <v>1466635</v>
      </c>
      <c r="E44" s="100">
        <v>129932</v>
      </c>
      <c r="F44" s="43"/>
      <c r="G44" s="365" t="s">
        <v>4</v>
      </c>
      <c r="H44" s="366"/>
      <c r="I44" s="96">
        <v>605914</v>
      </c>
      <c r="J44" s="100">
        <v>4</v>
      </c>
      <c r="L44" s="365" t="s">
        <v>4</v>
      </c>
      <c r="M44" s="366"/>
      <c r="N44" s="96">
        <v>1466634696</v>
      </c>
      <c r="O44" s="96">
        <v>129932105</v>
      </c>
      <c r="P44" s="43"/>
      <c r="Q44" s="365" t="s">
        <v>4</v>
      </c>
      <c r="R44" s="366"/>
      <c r="S44" s="100">
        <v>605913598</v>
      </c>
      <c r="T44" s="100">
        <v>3522</v>
      </c>
    </row>
    <row r="45" spans="2:20" s="1" customFormat="1" ht="21" customHeight="1">
      <c r="B45" s="47"/>
      <c r="C45" s="47"/>
      <c r="D45" s="40"/>
      <c r="E45" s="40"/>
      <c r="F45" s="43"/>
      <c r="G45" s="41"/>
      <c r="H45" s="41"/>
      <c r="I45" s="41"/>
      <c r="J45" s="6"/>
      <c r="L45" s="47"/>
      <c r="M45" s="47"/>
      <c r="N45" s="40"/>
      <c r="O45" s="40"/>
      <c r="P45" s="43"/>
      <c r="Q45" s="41"/>
      <c r="R45" s="41"/>
      <c r="S45" s="41"/>
      <c r="T45" s="6"/>
    </row>
    <row r="46" spans="2:20" s="1" customFormat="1" ht="21" customHeight="1">
      <c r="B46" t="s">
        <v>170</v>
      </c>
      <c r="C46"/>
      <c r="D46" s="41"/>
      <c r="E46" s="41"/>
      <c r="F46" s="43"/>
      <c r="G46" s="41"/>
      <c r="H46" s="41"/>
      <c r="I46" s="41"/>
      <c r="J46" s="6"/>
      <c r="L46" t="s">
        <v>170</v>
      </c>
      <c r="M46"/>
      <c r="N46" s="41"/>
      <c r="O46" s="41"/>
      <c r="P46" s="43"/>
      <c r="Q46" s="41"/>
      <c r="R46" s="41"/>
      <c r="S46" s="41"/>
      <c r="T46" s="6"/>
    </row>
    <row r="47" spans="2:20" ht="6.75" customHeight="1">
      <c r="B47" s="3"/>
      <c r="C47" s="3"/>
      <c r="D47" s="14"/>
      <c r="E47" s="14"/>
      <c r="F47" s="41"/>
      <c r="G47" s="14"/>
      <c r="H47" s="14"/>
      <c r="I47" s="3"/>
      <c r="J47" s="3"/>
      <c r="K47" s="3"/>
      <c r="L47" s="3"/>
      <c r="M47" s="3"/>
      <c r="N47" s="14"/>
      <c r="O47" s="14"/>
      <c r="P47" s="41"/>
      <c r="Q47" s="14"/>
      <c r="R47" s="14"/>
      <c r="S47" s="3"/>
      <c r="T47" s="3"/>
    </row>
    <row r="48" spans="2:20" ht="18.75" customHeight="1">
      <c r="E48" s="109"/>
      <c r="F48" s="41"/>
      <c r="K48" s="3"/>
      <c r="O48" s="109"/>
      <c r="P48" s="41"/>
    </row>
    <row r="49" spans="5:16">
      <c r="F49" s="14"/>
      <c r="K49" s="3"/>
      <c r="P49" s="14"/>
    </row>
    <row r="50" spans="5:16">
      <c r="E50" s="109"/>
      <c r="O50" s="109"/>
    </row>
  </sheetData>
  <mergeCells count="16">
    <mergeCell ref="B44:C44"/>
    <mergeCell ref="G44:H44"/>
    <mergeCell ref="L3:M3"/>
    <mergeCell ref="Q3:R3"/>
    <mergeCell ref="L6:M6"/>
    <mergeCell ref="Q6:R6"/>
    <mergeCell ref="L43:M43"/>
    <mergeCell ref="Q43:R43"/>
    <mergeCell ref="L44:M44"/>
    <mergeCell ref="Q44:R44"/>
    <mergeCell ref="B3:C3"/>
    <mergeCell ref="G3:H3"/>
    <mergeCell ref="B6:C6"/>
    <mergeCell ref="G6:H6"/>
    <mergeCell ref="B43:C43"/>
    <mergeCell ref="G43:H43"/>
  </mergeCells>
  <phoneticPr fontId="2"/>
  <pageMargins left="0.39370078740157483" right="0.39370078740157483" top="0.59055118110236227" bottom="0.59055118110236227" header="0.31496062992125984" footer="0.31496062992125984"/>
  <headerFooter>
    <oddHeader>&amp;R全体</oddHeader>
  </headerFooter>
  <rowBreaks count="1" manualBreakCount="1">
    <brk id="2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"/>
  <sheetViews>
    <sheetView topLeftCell="B1" zoomScaleNormal="100" zoomScaleSheetLayoutView="130" workbookViewId="0">
      <selection activeCell="K27" sqref="K27"/>
    </sheetView>
  </sheetViews>
  <sheetFormatPr defaultRowHeight="13.5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/>
    <row r="2" spans="1:12">
      <c r="B2" s="48" t="s">
        <v>74</v>
      </c>
    </row>
    <row r="3" spans="1:12">
      <c r="A3" s="3"/>
      <c r="B3" s="49" t="s">
        <v>75</v>
      </c>
      <c r="C3" s="50"/>
      <c r="D3" s="51"/>
      <c r="E3" s="51"/>
      <c r="F3" s="51"/>
      <c r="G3" s="51"/>
      <c r="H3" s="51"/>
      <c r="I3" s="51"/>
      <c r="J3" s="51"/>
      <c r="K3" s="51"/>
      <c r="L3" s="52" t="s">
        <v>155</v>
      </c>
    </row>
    <row r="4" spans="1:12" ht="15.95" customHeight="1">
      <c r="A4" s="3"/>
      <c r="B4" s="371" t="s">
        <v>62</v>
      </c>
      <c r="C4" s="369" t="s">
        <v>76</v>
      </c>
      <c r="D4" s="53"/>
      <c r="E4" s="374" t="s">
        <v>77</v>
      </c>
      <c r="F4" s="371" t="s">
        <v>78</v>
      </c>
      <c r="G4" s="371" t="s">
        <v>79</v>
      </c>
      <c r="H4" s="371" t="s">
        <v>80</v>
      </c>
      <c r="I4" s="369" t="s">
        <v>81</v>
      </c>
      <c r="J4" s="54"/>
      <c r="K4" s="55"/>
      <c r="L4" s="371" t="s">
        <v>82</v>
      </c>
    </row>
    <row r="5" spans="1:12" ht="15.95" customHeight="1">
      <c r="A5" s="3"/>
      <c r="B5" s="373"/>
      <c r="C5" s="372"/>
      <c r="D5" s="56" t="s">
        <v>83</v>
      </c>
      <c r="E5" s="375"/>
      <c r="F5" s="372"/>
      <c r="G5" s="372"/>
      <c r="H5" s="372"/>
      <c r="I5" s="370"/>
      <c r="J5" s="57" t="s">
        <v>84</v>
      </c>
      <c r="K5" s="57" t="s">
        <v>85</v>
      </c>
      <c r="L5" s="372"/>
    </row>
    <row r="6" spans="1:12" ht="24.95" customHeight="1">
      <c r="A6" s="3"/>
      <c r="B6" s="58" t="s">
        <v>86</v>
      </c>
      <c r="C6" s="222">
        <v>22186331</v>
      </c>
      <c r="D6" s="223">
        <v>2332007</v>
      </c>
      <c r="E6" s="224">
        <v>8976715</v>
      </c>
      <c r="F6" s="225">
        <v>9323984</v>
      </c>
      <c r="G6" s="225">
        <v>2474045</v>
      </c>
      <c r="H6" s="232" t="s">
        <v>164</v>
      </c>
      <c r="I6" s="232" t="s">
        <v>164</v>
      </c>
      <c r="J6" s="232" t="s">
        <v>164</v>
      </c>
      <c r="K6" s="232" t="s">
        <v>164</v>
      </c>
      <c r="L6" s="225">
        <v>1411588</v>
      </c>
    </row>
    <row r="7" spans="1:12" ht="24.95" customHeight="1">
      <c r="A7" s="3"/>
      <c r="B7" s="58" t="s">
        <v>87</v>
      </c>
      <c r="C7" s="226">
        <v>461056</v>
      </c>
      <c r="D7" s="223">
        <v>62555</v>
      </c>
      <c r="E7" s="224">
        <v>321602</v>
      </c>
      <c r="F7" s="227">
        <v>66690</v>
      </c>
      <c r="G7" s="227">
        <v>72764</v>
      </c>
      <c r="H7" s="232" t="s">
        <v>164</v>
      </c>
      <c r="I7" s="232" t="s">
        <v>164</v>
      </c>
      <c r="J7" s="232" t="s">
        <v>164</v>
      </c>
      <c r="K7" s="232" t="s">
        <v>164</v>
      </c>
      <c r="L7" s="232" t="s">
        <v>164</v>
      </c>
    </row>
    <row r="8" spans="1:12" ht="24.95" customHeight="1">
      <c r="A8" s="3"/>
      <c r="B8" s="58" t="s">
        <v>88</v>
      </c>
      <c r="C8" s="222">
        <v>83067</v>
      </c>
      <c r="D8" s="223">
        <v>9000</v>
      </c>
      <c r="E8" s="228">
        <v>1449</v>
      </c>
      <c r="F8" s="227">
        <v>31700</v>
      </c>
      <c r="G8" s="227">
        <v>32525</v>
      </c>
      <c r="H8" s="232" t="s">
        <v>164</v>
      </c>
      <c r="I8" s="232" t="s">
        <v>164</v>
      </c>
      <c r="J8" s="232" t="s">
        <v>164</v>
      </c>
      <c r="K8" s="232" t="s">
        <v>164</v>
      </c>
      <c r="L8" s="227">
        <v>17393</v>
      </c>
    </row>
    <row r="9" spans="1:12" ht="24.95" customHeight="1">
      <c r="A9" s="3"/>
      <c r="B9" s="58" t="s">
        <v>89</v>
      </c>
      <c r="C9" s="232" t="s">
        <v>385</v>
      </c>
      <c r="D9" s="275" t="s">
        <v>386</v>
      </c>
      <c r="E9" s="276" t="s">
        <v>386</v>
      </c>
      <c r="F9" s="232" t="s">
        <v>164</v>
      </c>
      <c r="G9" s="232" t="s">
        <v>164</v>
      </c>
      <c r="H9" s="232" t="s">
        <v>164</v>
      </c>
      <c r="I9" s="232" t="s">
        <v>164</v>
      </c>
      <c r="J9" s="232" t="s">
        <v>164</v>
      </c>
      <c r="K9" s="232" t="s">
        <v>164</v>
      </c>
      <c r="L9" s="232" t="s">
        <v>164</v>
      </c>
    </row>
    <row r="10" spans="1:12" ht="24.95" customHeight="1">
      <c r="A10" s="3"/>
      <c r="B10" s="58" t="s">
        <v>90</v>
      </c>
      <c r="C10" s="229">
        <v>2828876</v>
      </c>
      <c r="D10" s="223">
        <v>394017</v>
      </c>
      <c r="E10" s="228">
        <v>676162</v>
      </c>
      <c r="F10" s="227">
        <v>359700</v>
      </c>
      <c r="G10" s="227">
        <v>1758589</v>
      </c>
      <c r="H10" s="232" t="s">
        <v>164</v>
      </c>
      <c r="I10" s="232" t="s">
        <v>164</v>
      </c>
      <c r="J10" s="232" t="s">
        <v>164</v>
      </c>
      <c r="K10" s="232" t="s">
        <v>164</v>
      </c>
      <c r="L10" s="227">
        <v>34424</v>
      </c>
    </row>
    <row r="11" spans="1:12" ht="24.95" customHeight="1">
      <c r="A11" s="3"/>
      <c r="B11" s="58" t="s">
        <v>91</v>
      </c>
      <c r="C11" s="229">
        <v>5313593</v>
      </c>
      <c r="D11" s="223">
        <v>758789</v>
      </c>
      <c r="E11" s="228">
        <v>937660</v>
      </c>
      <c r="F11" s="227">
        <v>3071725</v>
      </c>
      <c r="G11" s="227">
        <v>476650</v>
      </c>
      <c r="H11" s="232" t="s">
        <v>164</v>
      </c>
      <c r="I11" s="232" t="s">
        <v>164</v>
      </c>
      <c r="J11" s="232" t="s">
        <v>164</v>
      </c>
      <c r="K11" s="232" t="s">
        <v>164</v>
      </c>
      <c r="L11" s="227">
        <v>827558</v>
      </c>
    </row>
    <row r="12" spans="1:12" ht="24.95" customHeight="1">
      <c r="A12" s="3"/>
      <c r="B12" s="58" t="s">
        <v>92</v>
      </c>
      <c r="C12" s="229">
        <v>2880731</v>
      </c>
      <c r="D12" s="223">
        <v>73116</v>
      </c>
      <c r="E12" s="228">
        <v>486655</v>
      </c>
      <c r="F12" s="227">
        <v>1854747</v>
      </c>
      <c r="G12" s="227">
        <v>7117</v>
      </c>
      <c r="H12" s="232" t="s">
        <v>164</v>
      </c>
      <c r="I12" s="232" t="s">
        <v>164</v>
      </c>
      <c r="J12" s="232" t="s">
        <v>164</v>
      </c>
      <c r="K12" s="232" t="s">
        <v>164</v>
      </c>
      <c r="L12" s="227">
        <v>532212</v>
      </c>
    </row>
    <row r="13" spans="1:12" ht="24.95" customHeight="1">
      <c r="A13" s="3"/>
      <c r="B13" s="58" t="s">
        <v>336</v>
      </c>
      <c r="C13" s="229">
        <v>2347946</v>
      </c>
      <c r="D13" s="223">
        <v>237043</v>
      </c>
      <c r="E13" s="228">
        <v>1398845</v>
      </c>
      <c r="F13" s="227">
        <v>949101</v>
      </c>
      <c r="G13" s="232" t="s">
        <v>164</v>
      </c>
      <c r="H13" s="232" t="s">
        <v>164</v>
      </c>
      <c r="I13" s="232" t="s">
        <v>164</v>
      </c>
      <c r="J13" s="232" t="s">
        <v>164</v>
      </c>
      <c r="K13" s="232" t="s">
        <v>164</v>
      </c>
      <c r="L13" s="277" t="s">
        <v>164</v>
      </c>
    </row>
    <row r="14" spans="1:12" ht="24.95" customHeight="1">
      <c r="A14" s="3"/>
      <c r="B14" s="58" t="s">
        <v>337</v>
      </c>
      <c r="C14" s="229">
        <v>8271061</v>
      </c>
      <c r="D14" s="223">
        <v>797488</v>
      </c>
      <c r="E14" s="228">
        <v>5154341</v>
      </c>
      <c r="F14" s="227">
        <v>2990320</v>
      </c>
      <c r="G14" s="227">
        <v>126400</v>
      </c>
      <c r="H14" s="232" t="s">
        <v>164</v>
      </c>
      <c r="I14" s="232" t="s">
        <v>164</v>
      </c>
      <c r="J14" s="232" t="s">
        <v>164</v>
      </c>
      <c r="K14" s="232" t="s">
        <v>164</v>
      </c>
      <c r="L14" s="277" t="s">
        <v>164</v>
      </c>
    </row>
    <row r="15" spans="1:12" ht="24.95" customHeight="1">
      <c r="A15" s="3"/>
      <c r="B15" s="58" t="s">
        <v>93</v>
      </c>
      <c r="C15" s="229">
        <v>20737517</v>
      </c>
      <c r="D15" s="223">
        <v>1560314</v>
      </c>
      <c r="E15" s="228">
        <v>13960617</v>
      </c>
      <c r="F15" s="227">
        <v>5706443</v>
      </c>
      <c r="G15" s="227">
        <v>563129</v>
      </c>
      <c r="H15" s="232" t="s">
        <v>164</v>
      </c>
      <c r="I15" s="232" t="s">
        <v>164</v>
      </c>
      <c r="J15" s="232" t="s">
        <v>164</v>
      </c>
      <c r="K15" s="232" t="s">
        <v>164</v>
      </c>
      <c r="L15" s="227">
        <v>507329</v>
      </c>
    </row>
    <row r="16" spans="1:12" ht="24.95" customHeight="1">
      <c r="A16" s="3"/>
      <c r="B16" s="58" t="s">
        <v>94</v>
      </c>
      <c r="C16" s="229">
        <v>19372998</v>
      </c>
      <c r="D16" s="223">
        <v>1269704</v>
      </c>
      <c r="E16" s="224">
        <v>13470137</v>
      </c>
      <c r="F16" s="227">
        <v>5706443</v>
      </c>
      <c r="G16" s="227">
        <v>196417</v>
      </c>
      <c r="H16" s="232" t="s">
        <v>164</v>
      </c>
      <c r="I16" s="232" t="s">
        <v>164</v>
      </c>
      <c r="J16" s="232" t="s">
        <v>164</v>
      </c>
      <c r="K16" s="232" t="s">
        <v>164</v>
      </c>
      <c r="L16" s="232" t="s">
        <v>164</v>
      </c>
    </row>
    <row r="17" spans="1:12" ht="24.95" customHeight="1">
      <c r="A17" s="3"/>
      <c r="B17" s="58" t="s">
        <v>95</v>
      </c>
      <c r="C17" s="229">
        <v>952853</v>
      </c>
      <c r="D17" s="223">
        <v>194298</v>
      </c>
      <c r="E17" s="228">
        <v>445525</v>
      </c>
      <c r="F17" s="232" t="s">
        <v>164</v>
      </c>
      <c r="G17" s="232" t="s">
        <v>164</v>
      </c>
      <c r="H17" s="232" t="s">
        <v>164</v>
      </c>
      <c r="I17" s="232" t="s">
        <v>164</v>
      </c>
      <c r="J17" s="232" t="s">
        <v>164</v>
      </c>
      <c r="K17" s="232" t="s">
        <v>164</v>
      </c>
      <c r="L17" s="227">
        <v>507329</v>
      </c>
    </row>
    <row r="18" spans="1:12" ht="24.95" customHeight="1">
      <c r="A18" s="3"/>
      <c r="B18" s="58" t="s">
        <v>96</v>
      </c>
      <c r="C18" s="233" t="s">
        <v>164</v>
      </c>
      <c r="D18" s="234" t="s">
        <v>386</v>
      </c>
      <c r="E18" s="235" t="s">
        <v>164</v>
      </c>
      <c r="F18" s="232" t="s">
        <v>164</v>
      </c>
      <c r="G18" s="232" t="s">
        <v>164</v>
      </c>
      <c r="H18" s="232" t="s">
        <v>164</v>
      </c>
      <c r="I18" s="232" t="s">
        <v>164</v>
      </c>
      <c r="J18" s="232" t="s">
        <v>164</v>
      </c>
      <c r="K18" s="232" t="s">
        <v>164</v>
      </c>
      <c r="L18" s="232" t="s">
        <v>164</v>
      </c>
    </row>
    <row r="19" spans="1:12" ht="24.95" customHeight="1">
      <c r="A19" s="3"/>
      <c r="B19" s="58" t="s">
        <v>97</v>
      </c>
      <c r="C19" s="229">
        <v>411666</v>
      </c>
      <c r="D19" s="223">
        <v>96311</v>
      </c>
      <c r="E19" s="228">
        <v>44955</v>
      </c>
      <c r="F19" s="232" t="s">
        <v>164</v>
      </c>
      <c r="G19" s="227">
        <v>366712</v>
      </c>
      <c r="H19" s="232" t="s">
        <v>164</v>
      </c>
      <c r="I19" s="232" t="s">
        <v>164</v>
      </c>
      <c r="J19" s="232" t="s">
        <v>164</v>
      </c>
      <c r="K19" s="232" t="s">
        <v>164</v>
      </c>
      <c r="L19" s="232" t="s">
        <v>164</v>
      </c>
    </row>
    <row r="20" spans="1:12" ht="24.95" customHeight="1">
      <c r="A20" s="3"/>
      <c r="B20" s="59" t="s">
        <v>39</v>
      </c>
      <c r="C20" s="230">
        <v>42923849</v>
      </c>
      <c r="D20" s="223">
        <v>3892320</v>
      </c>
      <c r="E20" s="230">
        <v>22937332</v>
      </c>
      <c r="F20" s="230">
        <v>15030427</v>
      </c>
      <c r="G20" s="227">
        <v>3037174</v>
      </c>
      <c r="H20" s="232" t="s">
        <v>164</v>
      </c>
      <c r="I20" s="232" t="s">
        <v>164</v>
      </c>
      <c r="J20" s="232" t="s">
        <v>164</v>
      </c>
      <c r="K20" s="232" t="s">
        <v>164</v>
      </c>
      <c r="L20" s="230">
        <v>1918916</v>
      </c>
    </row>
    <row r="21" spans="1:12" ht="3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2" customHeight="1"/>
    <row r="23" spans="1:12">
      <c r="B23" t="s">
        <v>170</v>
      </c>
      <c r="C23" s="231"/>
      <c r="D23" s="231"/>
      <c r="E23" s="231"/>
      <c r="F23" s="231"/>
      <c r="G23" s="231"/>
      <c r="H23" s="231"/>
      <c r="I23" s="231"/>
      <c r="J23" s="231"/>
      <c r="K23" s="231"/>
      <c r="L23" s="231"/>
    </row>
    <row r="24" spans="1:12">
      <c r="D24" s="109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2"/>
  <printOptions horizontalCentered="1"/>
  <pageMargins left="0.11811023622047245" right="0.11811023622047245" top="0.35433070866141736" bottom="0.15748031496062992" header="0.31496062992125984" footer="0.31496062992125984"/>
  <headerFooter>
    <oddHeader>&amp;R&amp;9全体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view="pageBreakPreview" zoomScale="90" zoomScaleNormal="80" zoomScaleSheetLayoutView="90" workbookViewId="0">
      <selection activeCell="K12" sqref="K12"/>
    </sheetView>
  </sheetViews>
  <sheetFormatPr defaultRowHeight="13.5"/>
  <cols>
    <col min="1" max="1" width="3.125" style="60" customWidth="1"/>
    <col min="2" max="2" width="16.625" style="60" customWidth="1"/>
    <col min="3" max="11" width="12.625" style="60" customWidth="1"/>
    <col min="12" max="12" width="0.875" style="60" customWidth="1"/>
    <col min="13" max="13" width="13.625" style="60" customWidth="1"/>
  </cols>
  <sheetData>
    <row r="1" spans="1:13" s="60" customFormat="1" ht="46.5" customHeight="1"/>
    <row r="2" spans="1:13" s="60" customFormat="1" ht="19.5" customHeight="1">
      <c r="B2" s="61" t="s">
        <v>98</v>
      </c>
      <c r="C2" s="62"/>
      <c r="D2" s="62"/>
      <c r="E2" s="62"/>
      <c r="F2" s="62"/>
      <c r="G2" s="62"/>
      <c r="H2" s="62"/>
      <c r="I2" s="62"/>
      <c r="J2" s="63" t="s">
        <v>156</v>
      </c>
      <c r="K2" s="62"/>
      <c r="L2" s="62"/>
    </row>
    <row r="3" spans="1:13" s="60" customFormat="1" ht="27" customHeight="1">
      <c r="B3" s="381" t="s">
        <v>76</v>
      </c>
      <c r="C3" s="391" t="s">
        <v>99</v>
      </c>
      <c r="D3" s="379" t="s">
        <v>100</v>
      </c>
      <c r="E3" s="379" t="s">
        <v>101</v>
      </c>
      <c r="F3" s="379" t="s">
        <v>102</v>
      </c>
      <c r="G3" s="379" t="s">
        <v>103</v>
      </c>
      <c r="H3" s="379" t="s">
        <v>104</v>
      </c>
      <c r="I3" s="379" t="s">
        <v>105</v>
      </c>
      <c r="J3" s="379" t="s">
        <v>106</v>
      </c>
      <c r="K3" s="389"/>
    </row>
    <row r="4" spans="1:13" s="60" customFormat="1" ht="18" customHeight="1">
      <c r="B4" s="382"/>
      <c r="C4" s="392"/>
      <c r="D4" s="380"/>
      <c r="E4" s="380"/>
      <c r="F4" s="380"/>
      <c r="G4" s="380"/>
      <c r="H4" s="380"/>
      <c r="I4" s="380"/>
      <c r="J4" s="380"/>
      <c r="K4" s="390"/>
    </row>
    <row r="5" spans="1:13" s="60" customFormat="1" ht="30" customHeight="1">
      <c r="B5" s="168">
        <v>42923849</v>
      </c>
      <c r="C5" s="166">
        <v>31425466</v>
      </c>
      <c r="D5" s="167">
        <v>5267110</v>
      </c>
      <c r="E5" s="167">
        <v>2925938</v>
      </c>
      <c r="F5" s="167">
        <v>678942</v>
      </c>
      <c r="G5" s="167">
        <v>903019</v>
      </c>
      <c r="H5" s="167">
        <v>26347</v>
      </c>
      <c r="I5" s="167">
        <v>1697028</v>
      </c>
      <c r="J5" s="167" t="s">
        <v>164</v>
      </c>
      <c r="K5" s="162"/>
    </row>
    <row r="6" spans="1:13" s="60" customFormat="1" ht="30" hidden="1" customHeight="1">
      <c r="A6" s="60" t="s">
        <v>216</v>
      </c>
      <c r="B6" s="104">
        <v>32312297</v>
      </c>
      <c r="C6" s="107">
        <v>26884609</v>
      </c>
      <c r="D6" s="103">
        <v>4907142</v>
      </c>
      <c r="E6" s="103">
        <v>469226</v>
      </c>
      <c r="F6" s="103">
        <v>30913</v>
      </c>
      <c r="G6" s="103"/>
      <c r="H6" s="103"/>
      <c r="I6" s="103">
        <v>20407</v>
      </c>
      <c r="J6" s="103"/>
      <c r="K6" s="64"/>
      <c r="L6" s="65"/>
      <c r="M6" s="65"/>
    </row>
    <row r="7" spans="1:13" s="60" customFormat="1"/>
    <row r="8" spans="1:13" s="60" customFormat="1"/>
    <row r="9" spans="1:13" s="60" customFormat="1" ht="19.5" customHeight="1">
      <c r="B9" s="61" t="s">
        <v>107</v>
      </c>
      <c r="C9" s="62"/>
      <c r="D9" s="62"/>
      <c r="E9" s="62"/>
      <c r="F9" s="62"/>
      <c r="G9" s="62"/>
      <c r="H9" s="62"/>
      <c r="I9" s="62"/>
      <c r="J9" s="62"/>
      <c r="K9" s="63" t="s">
        <v>165</v>
      </c>
    </row>
    <row r="10" spans="1:13" s="60" customFormat="1">
      <c r="B10" s="381" t="s">
        <v>76</v>
      </c>
      <c r="C10" s="391" t="s">
        <v>108</v>
      </c>
      <c r="D10" s="379" t="s">
        <v>109</v>
      </c>
      <c r="E10" s="379" t="s">
        <v>110</v>
      </c>
      <c r="F10" s="379" t="s">
        <v>111</v>
      </c>
      <c r="G10" s="379" t="s">
        <v>112</v>
      </c>
      <c r="H10" s="379" t="s">
        <v>113</v>
      </c>
      <c r="I10" s="379" t="s">
        <v>114</v>
      </c>
      <c r="J10" s="379" t="s">
        <v>115</v>
      </c>
      <c r="K10" s="379" t="s">
        <v>116</v>
      </c>
    </row>
    <row r="11" spans="1:13" s="60" customFormat="1">
      <c r="B11" s="382"/>
      <c r="C11" s="392"/>
      <c r="D11" s="380"/>
      <c r="E11" s="380"/>
      <c r="F11" s="380"/>
      <c r="G11" s="380"/>
      <c r="H11" s="380"/>
      <c r="I11" s="380"/>
      <c r="J11" s="380"/>
      <c r="K11" s="380"/>
    </row>
    <row r="12" spans="1:13" s="60" customFormat="1" ht="30" customHeight="1">
      <c r="B12" s="168">
        <v>42923849</v>
      </c>
      <c r="C12" s="166">
        <v>3892320</v>
      </c>
      <c r="D12" s="167">
        <v>3936834</v>
      </c>
      <c r="E12" s="167">
        <v>3976797</v>
      </c>
      <c r="F12" s="167">
        <v>3937483</v>
      </c>
      <c r="G12" s="167">
        <v>3848684</v>
      </c>
      <c r="H12" s="167">
        <v>14088993</v>
      </c>
      <c r="I12" s="167">
        <v>6610602</v>
      </c>
      <c r="J12" s="167">
        <v>2312828</v>
      </c>
      <c r="K12" s="167">
        <v>319308</v>
      </c>
    </row>
    <row r="13" spans="1:13" s="60" customFormat="1"/>
    <row r="14" spans="1:13" s="60" customFormat="1">
      <c r="B14" t="s">
        <v>170</v>
      </c>
    </row>
    <row r="15" spans="1:13" s="60" customFormat="1" ht="19.5" hidden="1" customHeight="1">
      <c r="B15" s="61" t="s">
        <v>117</v>
      </c>
      <c r="E15" s="62"/>
      <c r="F15" s="62"/>
      <c r="G15" s="62"/>
      <c r="H15" s="63" t="s">
        <v>156</v>
      </c>
    </row>
    <row r="16" spans="1:13" s="60" customFormat="1" ht="13.15" hidden="1" customHeight="1">
      <c r="B16" s="381" t="s">
        <v>118</v>
      </c>
      <c r="C16" s="383" t="s">
        <v>119</v>
      </c>
      <c r="D16" s="384"/>
      <c r="E16" s="384"/>
      <c r="F16" s="384"/>
      <c r="G16" s="384"/>
      <c r="H16" s="385"/>
    </row>
    <row r="17" spans="2:8" s="60" customFormat="1" ht="20.25" hidden="1" customHeight="1">
      <c r="B17" s="382"/>
      <c r="C17" s="386"/>
      <c r="D17" s="387"/>
      <c r="E17" s="387"/>
      <c r="F17" s="387"/>
      <c r="G17" s="387"/>
      <c r="H17" s="388"/>
    </row>
    <row r="18" spans="2:8" s="60" customFormat="1" ht="32.450000000000003" hidden="1" customHeight="1">
      <c r="B18" s="66"/>
      <c r="C18" s="376"/>
      <c r="D18" s="377"/>
      <c r="E18" s="377"/>
      <c r="F18" s="377"/>
      <c r="G18" s="377"/>
      <c r="H18" s="378"/>
    </row>
    <row r="19" spans="2:8" s="60" customFormat="1" ht="9.75" customHeight="1"/>
    <row r="20" spans="2:8" s="60" customFormat="1" ht="9.75" customHeight="1"/>
  </sheetData>
  <mergeCells count="23"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  <mergeCell ref="B16:B17"/>
    <mergeCell ref="C16:H17"/>
    <mergeCell ref="H3:H4"/>
    <mergeCell ref="I3:I4"/>
    <mergeCell ref="J3:J4"/>
    <mergeCell ref="C18:H18"/>
    <mergeCell ref="H10:H11"/>
    <mergeCell ref="I10:I11"/>
    <mergeCell ref="J10:J11"/>
    <mergeCell ref="K10:K11"/>
  </mergeCells>
  <phoneticPr fontId="2"/>
  <printOptions horizontalCentered="1"/>
  <pageMargins left="0.19685039370078741" right="0.19685039370078741" top="0.27559055118110237" bottom="0.19685039370078741" header="0.59055118110236227" footer="0.39370078740157483"/>
  <headerFooter>
    <oddHeader>&amp;R&amp;9全体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17"/>
  <sheetViews>
    <sheetView zoomScaleNormal="100" zoomScaleSheetLayoutView="110" workbookViewId="0">
      <selection activeCell="G9" sqref="G9"/>
    </sheetView>
  </sheetViews>
  <sheetFormatPr defaultRowHeight="13.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/>
    <row r="2" spans="2:9" ht="15.75" customHeight="1">
      <c r="B2" s="67" t="s">
        <v>168</v>
      </c>
      <c r="G2" s="68" t="s">
        <v>155</v>
      </c>
    </row>
    <row r="3" spans="2:9" s="1" customFormat="1" ht="23.1" customHeight="1">
      <c r="B3" s="359" t="s">
        <v>120</v>
      </c>
      <c r="C3" s="359" t="s">
        <v>121</v>
      </c>
      <c r="D3" s="359" t="s">
        <v>122</v>
      </c>
      <c r="E3" s="361" t="s">
        <v>123</v>
      </c>
      <c r="F3" s="362"/>
      <c r="G3" s="359" t="s">
        <v>124</v>
      </c>
      <c r="H3" s="21"/>
    </row>
    <row r="4" spans="2:9" s="1" customFormat="1" ht="23.1" customHeight="1">
      <c r="B4" s="360"/>
      <c r="C4" s="360"/>
      <c r="D4" s="360"/>
      <c r="E4" s="39" t="s">
        <v>125</v>
      </c>
      <c r="F4" s="39" t="s">
        <v>126</v>
      </c>
      <c r="G4" s="360"/>
      <c r="H4" s="21"/>
    </row>
    <row r="5" spans="2:9" s="1" customFormat="1" ht="27" customHeight="1">
      <c r="B5" s="35" t="s">
        <v>157</v>
      </c>
      <c r="C5" s="111">
        <v>147338</v>
      </c>
      <c r="D5" s="111">
        <v>43528</v>
      </c>
      <c r="E5" s="111">
        <v>60931</v>
      </c>
      <c r="F5" s="207" t="s">
        <v>333</v>
      </c>
      <c r="G5" s="111">
        <v>129936</v>
      </c>
      <c r="H5" s="21"/>
      <c r="I5" s="170"/>
    </row>
    <row r="6" spans="2:9" s="1" customFormat="1" ht="27" customHeight="1">
      <c r="B6" s="35" t="s">
        <v>158</v>
      </c>
      <c r="C6" s="111">
        <v>3919669</v>
      </c>
      <c r="D6" s="111">
        <v>543185</v>
      </c>
      <c r="E6" s="169">
        <v>2862</v>
      </c>
      <c r="F6" s="207" t="s">
        <v>334</v>
      </c>
      <c r="G6" s="111">
        <v>4459992</v>
      </c>
      <c r="H6" s="21"/>
      <c r="I6" s="170"/>
    </row>
    <row r="7" spans="2:9" s="1" customFormat="1" ht="27" hidden="1" customHeight="1">
      <c r="B7" s="35" t="s">
        <v>159</v>
      </c>
      <c r="C7" s="111">
        <v>0</v>
      </c>
      <c r="D7" s="111"/>
      <c r="E7" s="111"/>
      <c r="F7" s="207"/>
      <c r="G7" s="111"/>
      <c r="H7" s="21"/>
      <c r="I7" s="170"/>
    </row>
    <row r="8" spans="2:9" s="1" customFormat="1" ht="27" customHeight="1">
      <c r="B8" s="35" t="s">
        <v>160</v>
      </c>
      <c r="C8" s="111">
        <v>509331</v>
      </c>
      <c r="D8" s="111">
        <v>502768</v>
      </c>
      <c r="E8" s="115">
        <v>509331</v>
      </c>
      <c r="F8" s="207" t="s">
        <v>335</v>
      </c>
      <c r="G8" s="111">
        <v>502768</v>
      </c>
      <c r="H8" s="21"/>
      <c r="I8" s="170"/>
    </row>
    <row r="9" spans="2:9" s="1" customFormat="1" ht="29.1" customHeight="1">
      <c r="B9" s="29" t="s">
        <v>4</v>
      </c>
      <c r="C9" s="111">
        <v>4576338</v>
      </c>
      <c r="D9" s="111">
        <v>1089481</v>
      </c>
      <c r="E9" s="111">
        <v>573124</v>
      </c>
      <c r="F9" s="207" t="s">
        <v>335</v>
      </c>
      <c r="G9" s="111">
        <v>5092696</v>
      </c>
      <c r="H9" s="21"/>
      <c r="I9" s="170"/>
    </row>
    <row r="10" spans="2:9" ht="5.25" customHeight="1"/>
    <row r="11" spans="2:9">
      <c r="B11" t="s">
        <v>170</v>
      </c>
    </row>
    <row r="13" spans="2:9">
      <c r="C13" s="109"/>
      <c r="D13" s="109"/>
      <c r="E13" s="109"/>
      <c r="F13" s="109"/>
      <c r="G13" s="109"/>
    </row>
    <row r="14" spans="2:9">
      <c r="C14" s="109"/>
      <c r="D14" s="109"/>
      <c r="E14" s="109"/>
      <c r="F14" s="109"/>
      <c r="G14" s="109"/>
    </row>
    <row r="15" spans="2:9">
      <c r="C15" s="109"/>
      <c r="D15" s="109"/>
      <c r="E15" s="109"/>
      <c r="F15" s="109"/>
      <c r="G15" s="109"/>
    </row>
    <row r="16" spans="2:9">
      <c r="C16" s="109"/>
      <c r="D16" s="109"/>
      <c r="E16" s="109"/>
      <c r="F16" s="109"/>
      <c r="G16" s="109"/>
    </row>
    <row r="17" spans="3:7">
      <c r="C17" s="109"/>
      <c r="D17" s="109"/>
      <c r="E17" s="109"/>
      <c r="F17" s="109"/>
      <c r="G17" s="109"/>
    </row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35433070866141736" bottom="0.35433070866141736" header="0.31496062992125984" footer="0.31496062992125984"/>
  <headerFooter>
    <oddHeader>&amp;R&amp;9全体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51"/>
  <sheetViews>
    <sheetView view="pageBreakPreview" zoomScaleNormal="100" zoomScaleSheetLayoutView="100" workbookViewId="0">
      <selection activeCell="M9" sqref="M9"/>
    </sheetView>
  </sheetViews>
  <sheetFormatPr defaultRowHeight="13.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  <col min="13" max="13" width="16.875" customWidth="1"/>
  </cols>
  <sheetData>
    <row r="2" spans="1:13">
      <c r="A2" s="3"/>
      <c r="B2" s="69" t="s">
        <v>127</v>
      </c>
      <c r="C2" s="3"/>
      <c r="D2" s="3"/>
      <c r="E2" s="3"/>
      <c r="F2" s="3"/>
      <c r="G2" s="3"/>
      <c r="H2" s="3"/>
      <c r="I2" s="3"/>
      <c r="J2" s="70"/>
      <c r="K2" s="3"/>
    </row>
    <row r="3" spans="1:13">
      <c r="A3" s="3"/>
      <c r="B3" s="69" t="s">
        <v>128</v>
      </c>
      <c r="C3" s="71"/>
      <c r="D3" s="71"/>
      <c r="E3" s="71"/>
      <c r="F3" s="3"/>
      <c r="G3" s="3"/>
      <c r="H3" s="3"/>
      <c r="I3" s="425" t="s">
        <v>297</v>
      </c>
      <c r="J3" s="426"/>
      <c r="K3" s="3"/>
    </row>
    <row r="4" spans="1:13" ht="14.1" customHeight="1">
      <c r="A4" s="3"/>
      <c r="B4" s="427" t="s">
        <v>10</v>
      </c>
      <c r="C4" s="427"/>
      <c r="D4" s="197" t="s">
        <v>250</v>
      </c>
      <c r="E4" s="197" t="s">
        <v>264</v>
      </c>
      <c r="F4" s="427" t="s">
        <v>177</v>
      </c>
      <c r="G4" s="427"/>
      <c r="H4" s="197" t="s">
        <v>176</v>
      </c>
      <c r="I4" s="427" t="s">
        <v>129</v>
      </c>
      <c r="J4" s="427"/>
      <c r="K4" s="3"/>
    </row>
    <row r="5" spans="1:13" ht="14.1" customHeight="1">
      <c r="A5" s="3"/>
      <c r="B5" s="397" t="s">
        <v>130</v>
      </c>
      <c r="C5" s="398"/>
      <c r="D5" s="72" t="s">
        <v>245</v>
      </c>
      <c r="E5" s="198" t="s">
        <v>245</v>
      </c>
      <c r="F5" s="428" t="s">
        <v>246</v>
      </c>
      <c r="G5" s="429"/>
      <c r="H5" s="201">
        <v>350</v>
      </c>
      <c r="I5" s="405" t="s">
        <v>292</v>
      </c>
      <c r="J5" s="406"/>
      <c r="K5" s="3"/>
      <c r="M5" s="204"/>
    </row>
    <row r="6" spans="1:13" ht="14.1" customHeight="1">
      <c r="A6" s="3"/>
      <c r="B6" s="399"/>
      <c r="C6" s="400"/>
      <c r="D6" s="73" t="s">
        <v>244</v>
      </c>
      <c r="E6" s="76" t="s">
        <v>256</v>
      </c>
      <c r="F6" s="428" t="s">
        <v>246</v>
      </c>
      <c r="G6" s="429"/>
      <c r="H6" s="201">
        <v>3118</v>
      </c>
      <c r="I6" s="409"/>
      <c r="J6" s="410"/>
      <c r="K6" s="3"/>
      <c r="M6" s="204"/>
    </row>
    <row r="7" spans="1:13" ht="14.1" customHeight="1">
      <c r="A7" s="3"/>
      <c r="B7" s="399"/>
      <c r="C7" s="400"/>
      <c r="D7" s="73" t="s">
        <v>252</v>
      </c>
      <c r="E7" s="73" t="s">
        <v>257</v>
      </c>
      <c r="F7" s="423" t="s">
        <v>247</v>
      </c>
      <c r="G7" s="424"/>
      <c r="H7" s="201">
        <v>105159</v>
      </c>
      <c r="I7" s="405" t="s">
        <v>293</v>
      </c>
      <c r="J7" s="406"/>
      <c r="K7" s="3"/>
      <c r="M7" s="204"/>
    </row>
    <row r="8" spans="1:13" ht="14.1" customHeight="1">
      <c r="A8" s="3"/>
      <c r="B8" s="399"/>
      <c r="C8" s="400"/>
      <c r="D8" s="420" t="s">
        <v>243</v>
      </c>
      <c r="E8" s="420" t="s">
        <v>258</v>
      </c>
      <c r="F8" s="423" t="s">
        <v>261</v>
      </c>
      <c r="G8" s="424"/>
      <c r="H8" s="201">
        <v>927</v>
      </c>
      <c r="I8" s="407"/>
      <c r="J8" s="408"/>
      <c r="K8" s="3"/>
      <c r="M8" s="204"/>
    </row>
    <row r="9" spans="1:13" ht="14.1" customHeight="1">
      <c r="A9" s="3"/>
      <c r="B9" s="399"/>
      <c r="C9" s="400"/>
      <c r="D9" s="421"/>
      <c r="E9" s="421"/>
      <c r="F9" s="411" t="s">
        <v>259</v>
      </c>
      <c r="G9" s="412"/>
      <c r="H9" s="201">
        <v>927</v>
      </c>
      <c r="I9" s="407"/>
      <c r="J9" s="408"/>
      <c r="K9" s="3"/>
      <c r="M9" s="204"/>
    </row>
    <row r="10" spans="1:13" ht="14.1" customHeight="1">
      <c r="A10" s="3"/>
      <c r="B10" s="399"/>
      <c r="C10" s="400"/>
      <c r="D10" s="422"/>
      <c r="E10" s="422"/>
      <c r="F10" s="423" t="s">
        <v>260</v>
      </c>
      <c r="G10" s="424"/>
      <c r="H10" s="201">
        <v>851</v>
      </c>
      <c r="I10" s="407"/>
      <c r="J10" s="408"/>
      <c r="K10" s="3"/>
      <c r="M10" s="204"/>
    </row>
    <row r="11" spans="1:13" ht="14.1" customHeight="1">
      <c r="A11" s="3"/>
      <c r="B11" s="399"/>
      <c r="C11" s="400"/>
      <c r="D11" s="420" t="s">
        <v>174</v>
      </c>
      <c r="E11" s="73" t="s">
        <v>262</v>
      </c>
      <c r="F11" s="405" t="s">
        <v>248</v>
      </c>
      <c r="G11" s="406"/>
      <c r="H11" s="201">
        <v>177125</v>
      </c>
      <c r="I11" s="407"/>
      <c r="J11" s="408"/>
      <c r="K11" s="3"/>
      <c r="M11" s="204"/>
    </row>
    <row r="12" spans="1:13" ht="14.1" customHeight="1">
      <c r="A12" s="3"/>
      <c r="B12" s="399"/>
      <c r="C12" s="400"/>
      <c r="D12" s="422"/>
      <c r="E12" s="73" t="s">
        <v>263</v>
      </c>
      <c r="F12" s="409"/>
      <c r="G12" s="410"/>
      <c r="H12" s="201">
        <v>6000</v>
      </c>
      <c r="I12" s="407"/>
      <c r="J12" s="408"/>
      <c r="K12" s="3"/>
      <c r="M12" s="204"/>
    </row>
    <row r="13" spans="1:13" ht="14.1" customHeight="1">
      <c r="A13" s="3"/>
      <c r="B13" s="399"/>
      <c r="C13" s="400"/>
      <c r="D13" s="420" t="s">
        <v>178</v>
      </c>
      <c r="E13" s="420" t="s">
        <v>265</v>
      </c>
      <c r="F13" s="423" t="s">
        <v>267</v>
      </c>
      <c r="G13" s="424"/>
      <c r="H13" s="201">
        <v>471</v>
      </c>
      <c r="I13" s="407"/>
      <c r="J13" s="408"/>
      <c r="K13" s="3"/>
      <c r="M13" s="204"/>
    </row>
    <row r="14" spans="1:13" ht="14.1" customHeight="1">
      <c r="A14" s="3"/>
      <c r="B14" s="399"/>
      <c r="C14" s="400"/>
      <c r="D14" s="421"/>
      <c r="E14" s="421"/>
      <c r="F14" s="423" t="s">
        <v>266</v>
      </c>
      <c r="G14" s="424"/>
      <c r="H14" s="201">
        <v>244</v>
      </c>
      <c r="I14" s="407"/>
      <c r="J14" s="408"/>
      <c r="K14" s="3"/>
      <c r="M14" s="204"/>
    </row>
    <row r="15" spans="1:13" ht="14.1" customHeight="1">
      <c r="A15" s="3"/>
      <c r="B15" s="399"/>
      <c r="C15" s="400"/>
      <c r="D15" s="422"/>
      <c r="E15" s="422"/>
      <c r="F15" s="423" t="s">
        <v>268</v>
      </c>
      <c r="G15" s="424"/>
      <c r="H15" s="201">
        <v>235</v>
      </c>
      <c r="I15" s="409"/>
      <c r="J15" s="410"/>
      <c r="K15" s="3"/>
      <c r="M15" s="204"/>
    </row>
    <row r="16" spans="1:13" ht="14.1" customHeight="1">
      <c r="A16" s="3"/>
      <c r="B16" s="399"/>
      <c r="C16" s="400"/>
      <c r="D16" s="72" t="s">
        <v>175</v>
      </c>
      <c r="E16" s="72" t="s">
        <v>298</v>
      </c>
      <c r="F16" s="419" t="s">
        <v>299</v>
      </c>
      <c r="G16" s="419"/>
      <c r="H16" s="201">
        <v>12276</v>
      </c>
      <c r="I16" s="405" t="s">
        <v>294</v>
      </c>
      <c r="J16" s="406"/>
      <c r="K16" s="3"/>
      <c r="M16" s="204"/>
    </row>
    <row r="17" spans="1:13" ht="14.1" customHeight="1">
      <c r="A17" s="3"/>
      <c r="B17" s="399"/>
      <c r="C17" s="400"/>
      <c r="D17" s="73" t="s">
        <v>179</v>
      </c>
      <c r="E17" s="73" t="s">
        <v>269</v>
      </c>
      <c r="F17" s="409" t="s">
        <v>270</v>
      </c>
      <c r="G17" s="410"/>
      <c r="H17" s="201">
        <v>120</v>
      </c>
      <c r="I17" s="417" t="s">
        <v>295</v>
      </c>
      <c r="J17" s="418"/>
      <c r="K17" s="3"/>
      <c r="M17" s="204"/>
    </row>
    <row r="18" spans="1:13" ht="14.1" customHeight="1">
      <c r="A18" s="3"/>
      <c r="B18" s="401"/>
      <c r="C18" s="402"/>
      <c r="D18" s="74" t="s">
        <v>131</v>
      </c>
      <c r="E18" s="74"/>
      <c r="F18" s="393"/>
      <c r="G18" s="394"/>
      <c r="H18" s="201">
        <v>307803</v>
      </c>
      <c r="I18" s="393"/>
      <c r="J18" s="394"/>
      <c r="K18" s="3"/>
      <c r="M18" s="204"/>
    </row>
    <row r="19" spans="1:13" ht="14.1" customHeight="1">
      <c r="A19" s="3"/>
      <c r="B19" s="397" t="s">
        <v>291</v>
      </c>
      <c r="C19" s="398"/>
      <c r="D19" s="403" t="s">
        <v>253</v>
      </c>
      <c r="E19" s="199" t="s">
        <v>284</v>
      </c>
      <c r="F19" s="405" t="s">
        <v>285</v>
      </c>
      <c r="G19" s="406"/>
      <c r="H19" s="201">
        <v>412810</v>
      </c>
      <c r="I19" s="405" t="s">
        <v>292</v>
      </c>
      <c r="J19" s="406"/>
      <c r="K19" s="3"/>
      <c r="M19" s="204"/>
    </row>
    <row r="20" spans="1:13" ht="14.1" customHeight="1">
      <c r="A20" s="3"/>
      <c r="B20" s="399"/>
      <c r="C20" s="400"/>
      <c r="D20" s="404"/>
      <c r="E20" s="199" t="s">
        <v>283</v>
      </c>
      <c r="F20" s="407"/>
      <c r="G20" s="408"/>
      <c r="H20" s="201">
        <v>90880</v>
      </c>
      <c r="I20" s="409"/>
      <c r="J20" s="410"/>
      <c r="K20" s="3"/>
      <c r="M20" s="204"/>
    </row>
    <row r="21" spans="1:13" ht="14.1" customHeight="1">
      <c r="A21" s="3"/>
      <c r="B21" s="399"/>
      <c r="C21" s="400"/>
      <c r="D21" s="403" t="s">
        <v>255</v>
      </c>
      <c r="E21" s="76" t="s">
        <v>288</v>
      </c>
      <c r="F21" s="411" t="s">
        <v>290</v>
      </c>
      <c r="G21" s="412"/>
      <c r="H21" s="201">
        <v>347370</v>
      </c>
      <c r="I21" s="405" t="s">
        <v>293</v>
      </c>
      <c r="J21" s="406"/>
      <c r="K21" s="3"/>
      <c r="M21" s="204"/>
    </row>
    <row r="22" spans="1:13" ht="14.1" customHeight="1">
      <c r="A22" s="3"/>
      <c r="B22" s="399"/>
      <c r="C22" s="400"/>
      <c r="D22" s="404"/>
      <c r="E22" s="76" t="s">
        <v>287</v>
      </c>
      <c r="F22" s="411" t="s">
        <v>289</v>
      </c>
      <c r="G22" s="412"/>
      <c r="H22" s="201">
        <v>77133</v>
      </c>
      <c r="I22" s="407"/>
      <c r="J22" s="408"/>
      <c r="K22" s="3"/>
      <c r="M22" s="204"/>
    </row>
    <row r="23" spans="1:13" ht="14.1" customHeight="1">
      <c r="A23" s="3"/>
      <c r="B23" s="399"/>
      <c r="C23" s="400"/>
      <c r="D23" s="403" t="s">
        <v>249</v>
      </c>
      <c r="E23" s="199" t="s">
        <v>275</v>
      </c>
      <c r="F23" s="405" t="s">
        <v>274</v>
      </c>
      <c r="G23" s="406"/>
      <c r="H23" s="201">
        <v>949772</v>
      </c>
      <c r="I23" s="407"/>
      <c r="J23" s="408"/>
      <c r="K23" s="3"/>
      <c r="M23" s="204"/>
    </row>
    <row r="24" spans="1:13" ht="14.1" customHeight="1">
      <c r="A24" s="3"/>
      <c r="B24" s="399"/>
      <c r="C24" s="400"/>
      <c r="D24" s="404"/>
      <c r="E24" s="199" t="s">
        <v>278</v>
      </c>
      <c r="F24" s="409"/>
      <c r="G24" s="410"/>
      <c r="H24" s="201">
        <v>8643</v>
      </c>
      <c r="I24" s="407"/>
      <c r="J24" s="408"/>
      <c r="K24" s="3"/>
      <c r="M24" s="204"/>
    </row>
    <row r="25" spans="1:13" ht="14.1" customHeight="1">
      <c r="A25" s="3"/>
      <c r="B25" s="399"/>
      <c r="C25" s="400"/>
      <c r="D25" s="404"/>
      <c r="E25" s="199" t="s">
        <v>279</v>
      </c>
      <c r="F25" s="411" t="s">
        <v>280</v>
      </c>
      <c r="G25" s="412"/>
      <c r="H25" s="201">
        <v>84</v>
      </c>
      <c r="I25" s="407"/>
      <c r="J25" s="408"/>
      <c r="K25" s="3"/>
      <c r="M25" s="204"/>
    </row>
    <row r="26" spans="1:13" ht="14.1" customHeight="1">
      <c r="A26" s="3"/>
      <c r="B26" s="399"/>
      <c r="C26" s="400"/>
      <c r="D26" s="404"/>
      <c r="E26" s="199" t="s">
        <v>276</v>
      </c>
      <c r="F26" s="411" t="s">
        <v>277</v>
      </c>
      <c r="G26" s="412"/>
      <c r="H26" s="201">
        <v>15</v>
      </c>
      <c r="I26" s="407"/>
      <c r="J26" s="408"/>
      <c r="K26" s="3"/>
      <c r="M26" s="204"/>
    </row>
    <row r="27" spans="1:13" ht="14.1" customHeight="1">
      <c r="A27" s="3"/>
      <c r="B27" s="399"/>
      <c r="C27" s="400"/>
      <c r="D27" s="75" t="s">
        <v>254</v>
      </c>
      <c r="E27" s="199" t="s">
        <v>286</v>
      </c>
      <c r="F27" s="411" t="s">
        <v>274</v>
      </c>
      <c r="G27" s="412"/>
      <c r="H27" s="201">
        <v>492129</v>
      </c>
      <c r="I27" s="407"/>
      <c r="J27" s="408"/>
      <c r="K27" s="3"/>
      <c r="M27" s="204"/>
    </row>
    <row r="28" spans="1:13" ht="14.1" customHeight="1">
      <c r="A28" s="3"/>
      <c r="B28" s="399"/>
      <c r="C28" s="400"/>
      <c r="D28" s="75" t="s">
        <v>172</v>
      </c>
      <c r="E28" s="199" t="s">
        <v>273</v>
      </c>
      <c r="F28" s="411" t="s">
        <v>180</v>
      </c>
      <c r="G28" s="412"/>
      <c r="H28" s="201">
        <v>1020325</v>
      </c>
      <c r="I28" s="409"/>
      <c r="J28" s="410"/>
      <c r="K28" s="3"/>
      <c r="M28" s="204"/>
    </row>
    <row r="29" spans="1:13" ht="14.1" customHeight="1">
      <c r="A29" s="3"/>
      <c r="B29" s="399"/>
      <c r="C29" s="400"/>
      <c r="D29" s="403" t="s">
        <v>251</v>
      </c>
      <c r="E29" s="199" t="s">
        <v>282</v>
      </c>
      <c r="F29" s="405" t="s">
        <v>181</v>
      </c>
      <c r="G29" s="406"/>
      <c r="H29" s="201">
        <v>231989</v>
      </c>
      <c r="I29" s="413" t="s">
        <v>295</v>
      </c>
      <c r="J29" s="414"/>
      <c r="K29" s="3"/>
      <c r="M29" s="204"/>
    </row>
    <row r="30" spans="1:13" ht="14.1" customHeight="1">
      <c r="A30" s="3"/>
      <c r="B30" s="399"/>
      <c r="C30" s="400"/>
      <c r="D30" s="404"/>
      <c r="E30" s="199" t="s">
        <v>281</v>
      </c>
      <c r="F30" s="407"/>
      <c r="G30" s="408"/>
      <c r="H30" s="201">
        <v>358011</v>
      </c>
      <c r="I30" s="415"/>
      <c r="J30" s="416"/>
      <c r="K30" s="3"/>
      <c r="M30" s="204"/>
    </row>
    <row r="31" spans="1:13" ht="14.1" customHeight="1">
      <c r="A31" s="3"/>
      <c r="B31" s="399"/>
      <c r="C31" s="400"/>
      <c r="D31" s="351" t="s">
        <v>173</v>
      </c>
      <c r="E31" s="203" t="s">
        <v>271</v>
      </c>
      <c r="F31" s="405" t="s">
        <v>182</v>
      </c>
      <c r="G31" s="406"/>
      <c r="H31" s="201">
        <v>1753765</v>
      </c>
      <c r="I31" s="405" t="s">
        <v>296</v>
      </c>
      <c r="J31" s="406"/>
      <c r="K31" s="3"/>
      <c r="M31" s="204"/>
    </row>
    <row r="32" spans="1:13" ht="14.1" customHeight="1">
      <c r="A32" s="3"/>
      <c r="B32" s="399"/>
      <c r="C32" s="400"/>
      <c r="D32" s="352"/>
      <c r="E32" s="203" t="s">
        <v>272</v>
      </c>
      <c r="F32" s="409"/>
      <c r="G32" s="410"/>
      <c r="H32" s="201">
        <v>9892</v>
      </c>
      <c r="I32" s="409"/>
      <c r="J32" s="410"/>
      <c r="K32" s="3"/>
      <c r="M32" s="204"/>
    </row>
    <row r="33" spans="1:13" ht="14.1" customHeight="1">
      <c r="A33" s="3"/>
      <c r="B33" s="399"/>
      <c r="C33" s="400"/>
      <c r="D33" s="75" t="s">
        <v>163</v>
      </c>
      <c r="E33" s="105"/>
      <c r="F33" s="411"/>
      <c r="G33" s="412"/>
      <c r="H33" s="201">
        <v>2337865</v>
      </c>
      <c r="I33" s="395"/>
      <c r="J33" s="396"/>
      <c r="K33" s="3"/>
      <c r="M33" s="204"/>
    </row>
    <row r="34" spans="1:13" ht="14.1" customHeight="1">
      <c r="A34" s="3"/>
      <c r="B34" s="401"/>
      <c r="C34" s="402"/>
      <c r="D34" s="197" t="s">
        <v>131</v>
      </c>
      <c r="E34" s="77"/>
      <c r="F34" s="393"/>
      <c r="G34" s="394"/>
      <c r="H34" s="201">
        <v>8090683</v>
      </c>
      <c r="I34" s="393"/>
      <c r="J34" s="394"/>
      <c r="K34" s="3"/>
      <c r="M34" s="204"/>
    </row>
    <row r="35" spans="1:13" ht="14.1" customHeight="1">
      <c r="A35" s="3"/>
      <c r="B35" s="395" t="s">
        <v>338</v>
      </c>
      <c r="C35" s="396"/>
      <c r="D35" s="78"/>
      <c r="E35" s="196"/>
      <c r="F35" s="393"/>
      <c r="G35" s="394"/>
      <c r="H35" s="201">
        <v>8398486</v>
      </c>
      <c r="I35" s="393"/>
      <c r="J35" s="394"/>
      <c r="K35" s="3"/>
      <c r="M35" s="204"/>
    </row>
    <row r="36" spans="1:13" ht="14.1" customHeight="1">
      <c r="A36" s="3"/>
      <c r="B36" s="443" t="s">
        <v>345</v>
      </c>
      <c r="C36" s="443"/>
      <c r="D36" s="35" t="s">
        <v>339</v>
      </c>
      <c r="E36" s="75" t="s">
        <v>344</v>
      </c>
      <c r="F36" s="440" t="s">
        <v>347</v>
      </c>
      <c r="G36" s="440"/>
      <c r="H36" s="205">
        <v>8942803</v>
      </c>
      <c r="I36" s="434" t="s">
        <v>293</v>
      </c>
      <c r="J36" s="435"/>
      <c r="K36" s="3"/>
      <c r="M36" s="204"/>
    </row>
    <row r="37" spans="1:13" ht="14.1" customHeight="1">
      <c r="A37" s="3"/>
      <c r="B37" s="443"/>
      <c r="C37" s="443"/>
      <c r="D37" s="351" t="s">
        <v>340</v>
      </c>
      <c r="E37" s="75" t="s">
        <v>350</v>
      </c>
      <c r="F37" s="440" t="s">
        <v>348</v>
      </c>
      <c r="G37" s="440"/>
      <c r="H37" s="205">
        <v>6748053</v>
      </c>
      <c r="I37" s="436"/>
      <c r="J37" s="437"/>
      <c r="K37" s="3"/>
      <c r="M37" s="204"/>
    </row>
    <row r="38" spans="1:13" ht="14.1" customHeight="1">
      <c r="A38" s="3"/>
      <c r="B38" s="443"/>
      <c r="C38" s="443"/>
      <c r="D38" s="444"/>
      <c r="E38" s="75" t="s">
        <v>351</v>
      </c>
      <c r="F38" s="440" t="s">
        <v>352</v>
      </c>
      <c r="G38" s="440"/>
      <c r="H38" s="205">
        <v>30299</v>
      </c>
      <c r="I38" s="436"/>
      <c r="J38" s="437"/>
      <c r="K38" s="3"/>
      <c r="M38" s="204"/>
    </row>
    <row r="39" spans="1:13" ht="14.1" customHeight="1">
      <c r="A39" s="3"/>
      <c r="B39" s="443"/>
      <c r="C39" s="443"/>
      <c r="D39" s="352"/>
      <c r="E39" s="75" t="s">
        <v>353</v>
      </c>
      <c r="F39" s="440" t="s">
        <v>354</v>
      </c>
      <c r="G39" s="440"/>
      <c r="H39" s="205">
        <v>8860</v>
      </c>
      <c r="I39" s="436"/>
      <c r="J39" s="437"/>
      <c r="K39" s="3"/>
      <c r="M39" s="204"/>
    </row>
    <row r="40" spans="1:13" ht="14.1" customHeight="1">
      <c r="A40" s="3"/>
      <c r="B40" s="443"/>
      <c r="C40" s="443"/>
      <c r="D40" s="35" t="s">
        <v>341</v>
      </c>
      <c r="E40" s="75" t="s">
        <v>356</v>
      </c>
      <c r="F40" s="440" t="s">
        <v>348</v>
      </c>
      <c r="G40" s="440"/>
      <c r="H40" s="205">
        <v>3831608</v>
      </c>
      <c r="I40" s="436"/>
      <c r="J40" s="437"/>
      <c r="K40" s="3"/>
      <c r="M40" s="204"/>
    </row>
    <row r="41" spans="1:13" ht="14.1" customHeight="1">
      <c r="A41" s="3"/>
      <c r="B41" s="443"/>
      <c r="C41" s="443"/>
      <c r="D41" s="35" t="s">
        <v>342</v>
      </c>
      <c r="E41" s="75" t="s">
        <v>357</v>
      </c>
      <c r="F41" s="440" t="s">
        <v>349</v>
      </c>
      <c r="G41" s="440"/>
      <c r="H41" s="205">
        <v>2287461</v>
      </c>
      <c r="I41" s="436"/>
      <c r="J41" s="437"/>
      <c r="K41" s="3"/>
      <c r="M41" s="204"/>
    </row>
    <row r="42" spans="1:13" ht="14.1" customHeight="1">
      <c r="A42" s="3"/>
      <c r="B42" s="443"/>
      <c r="C42" s="443"/>
      <c r="D42" s="443" t="s">
        <v>343</v>
      </c>
      <c r="E42" s="75" t="s">
        <v>358</v>
      </c>
      <c r="F42" s="434" t="s">
        <v>355</v>
      </c>
      <c r="G42" s="435"/>
      <c r="H42" s="205">
        <v>1257145</v>
      </c>
      <c r="I42" s="436"/>
      <c r="J42" s="437"/>
      <c r="K42" s="3"/>
      <c r="M42" s="204"/>
    </row>
    <row r="43" spans="1:13" ht="14.1" customHeight="1">
      <c r="A43" s="3"/>
      <c r="B43" s="443"/>
      <c r="C43" s="443"/>
      <c r="D43" s="443"/>
      <c r="E43" s="75" t="s">
        <v>359</v>
      </c>
      <c r="F43" s="436"/>
      <c r="G43" s="437"/>
      <c r="H43" s="205">
        <v>212881</v>
      </c>
      <c r="I43" s="436"/>
      <c r="J43" s="437"/>
      <c r="K43" s="3"/>
      <c r="M43" s="204"/>
    </row>
    <row r="44" spans="1:13" ht="14.1" customHeight="1">
      <c r="A44" s="3"/>
      <c r="B44" s="443"/>
      <c r="C44" s="443"/>
      <c r="D44" s="443"/>
      <c r="E44" s="75" t="s">
        <v>360</v>
      </c>
      <c r="F44" s="438"/>
      <c r="G44" s="439"/>
      <c r="H44" s="205">
        <v>30593</v>
      </c>
      <c r="I44" s="436"/>
      <c r="J44" s="437"/>
      <c r="K44" s="3"/>
      <c r="M44" s="204"/>
    </row>
    <row r="45" spans="1:13" ht="14.1" customHeight="1">
      <c r="A45" s="3"/>
      <c r="B45" s="443"/>
      <c r="C45" s="443"/>
      <c r="D45" s="75" t="s">
        <v>163</v>
      </c>
      <c r="E45" s="273"/>
      <c r="F45" s="427"/>
      <c r="G45" s="427"/>
      <c r="H45" s="205">
        <v>4732498</v>
      </c>
      <c r="I45" s="430"/>
      <c r="J45" s="431"/>
      <c r="K45" s="3"/>
      <c r="M45" s="204"/>
    </row>
    <row r="46" spans="1:13" ht="14.1" customHeight="1">
      <c r="A46" s="3"/>
      <c r="B46" s="443"/>
      <c r="C46" s="443"/>
      <c r="D46" s="273" t="s">
        <v>131</v>
      </c>
      <c r="E46" s="273"/>
      <c r="F46" s="393"/>
      <c r="G46" s="394"/>
      <c r="H46" s="205">
        <v>28082201</v>
      </c>
      <c r="I46" s="432"/>
      <c r="J46" s="433"/>
      <c r="K46" s="3"/>
      <c r="M46" s="204"/>
    </row>
    <row r="47" spans="1:13" ht="14.1" customHeight="1">
      <c r="A47" s="3"/>
      <c r="B47" s="441" t="s">
        <v>346</v>
      </c>
      <c r="C47" s="442"/>
      <c r="D47" s="78"/>
      <c r="E47" s="274"/>
      <c r="F47" s="393"/>
      <c r="G47" s="394"/>
      <c r="H47" s="205">
        <v>36480687</v>
      </c>
      <c r="I47" s="393"/>
      <c r="J47" s="394"/>
      <c r="K47" s="3"/>
      <c r="M47" s="204"/>
    </row>
    <row r="48" spans="1:13" ht="3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2:8" ht="12" customHeight="1">
      <c r="B49" s="43" t="s">
        <v>170</v>
      </c>
    </row>
    <row r="50" spans="2:8">
      <c r="H50" s="202"/>
    </row>
    <row r="51" spans="2:8">
      <c r="H51" s="202"/>
    </row>
  </sheetData>
  <mergeCells count="73">
    <mergeCell ref="B47:C47"/>
    <mergeCell ref="B36:C46"/>
    <mergeCell ref="D37:D39"/>
    <mergeCell ref="D42:D44"/>
    <mergeCell ref="F45:G45"/>
    <mergeCell ref="F46:G46"/>
    <mergeCell ref="F47:G47"/>
    <mergeCell ref="I45:J45"/>
    <mergeCell ref="I46:J46"/>
    <mergeCell ref="I47:J47"/>
    <mergeCell ref="F42:G44"/>
    <mergeCell ref="I36:J44"/>
    <mergeCell ref="F40:G40"/>
    <mergeCell ref="F41:G41"/>
    <mergeCell ref="F36:G36"/>
    <mergeCell ref="F37:G37"/>
    <mergeCell ref="F38:G38"/>
    <mergeCell ref="F39:G39"/>
    <mergeCell ref="I3:J3"/>
    <mergeCell ref="B4:C4"/>
    <mergeCell ref="F4:G4"/>
    <mergeCell ref="I4:J4"/>
    <mergeCell ref="B5:C18"/>
    <mergeCell ref="F5:G5"/>
    <mergeCell ref="I5:J6"/>
    <mergeCell ref="F6:G6"/>
    <mergeCell ref="F7:G7"/>
    <mergeCell ref="I7:J15"/>
    <mergeCell ref="D8:D10"/>
    <mergeCell ref="E8:E10"/>
    <mergeCell ref="F8:G8"/>
    <mergeCell ref="F9:G9"/>
    <mergeCell ref="F10:G10"/>
    <mergeCell ref="D13:D15"/>
    <mergeCell ref="E13:E15"/>
    <mergeCell ref="F13:G13"/>
    <mergeCell ref="F14:G14"/>
    <mergeCell ref="F15:G15"/>
    <mergeCell ref="D11:D12"/>
    <mergeCell ref="F11:G12"/>
    <mergeCell ref="D29:D30"/>
    <mergeCell ref="F29:G30"/>
    <mergeCell ref="D23:D26"/>
    <mergeCell ref="F23:G24"/>
    <mergeCell ref="I16:J16"/>
    <mergeCell ref="F17:G17"/>
    <mergeCell ref="I17:J17"/>
    <mergeCell ref="F18:G18"/>
    <mergeCell ref="I18:J18"/>
    <mergeCell ref="F16:G16"/>
    <mergeCell ref="I31:J32"/>
    <mergeCell ref="F33:G33"/>
    <mergeCell ref="I33:J33"/>
    <mergeCell ref="F25:G25"/>
    <mergeCell ref="F26:G26"/>
    <mergeCell ref="F27:G27"/>
    <mergeCell ref="F28:G28"/>
    <mergeCell ref="F34:G34"/>
    <mergeCell ref="I34:J34"/>
    <mergeCell ref="B35:C35"/>
    <mergeCell ref="F35:G35"/>
    <mergeCell ref="I35:J35"/>
    <mergeCell ref="B19:C34"/>
    <mergeCell ref="D19:D20"/>
    <mergeCell ref="F19:G20"/>
    <mergeCell ref="I19:J20"/>
    <mergeCell ref="D21:D22"/>
    <mergeCell ref="F21:G21"/>
    <mergeCell ref="I21:J28"/>
    <mergeCell ref="F22:G22"/>
    <mergeCell ref="I29:J30"/>
    <mergeCell ref="D31:D32"/>
    <mergeCell ref="F31:G32"/>
  </mergeCells>
  <phoneticPr fontId="2"/>
  <printOptions horizontalCentered="1"/>
  <pageMargins left="0.19685039370078741" right="0.19685039370078741" top="0.15748031496062992" bottom="0.15748031496062992" header="0.31496062992125984" footer="0.31496062992125984"/>
  <headerFooter>
    <oddHeader>&amp;R&amp;9全体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3"/>
  <sheetViews>
    <sheetView view="pageBreakPreview" topLeftCell="A37" zoomScale="110" zoomScaleNormal="100" zoomScaleSheetLayoutView="110" workbookViewId="0">
      <selection activeCell="F52" sqref="F52"/>
    </sheetView>
  </sheetViews>
  <sheetFormatPr defaultRowHeight="13.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</cols>
  <sheetData>
    <row r="1" spans="2:6" ht="15" customHeight="1"/>
    <row r="2" spans="2:6" ht="15" customHeight="1">
      <c r="B2" s="452" t="s">
        <v>184</v>
      </c>
      <c r="C2" s="453"/>
      <c r="D2" s="453"/>
      <c r="E2" s="453"/>
      <c r="F2" s="453"/>
    </row>
    <row r="3" spans="2:6" ht="14.25" customHeight="1">
      <c r="B3" s="118" t="s">
        <v>185</v>
      </c>
      <c r="F3" s="119" t="s">
        <v>207</v>
      </c>
    </row>
    <row r="4" spans="2:6">
      <c r="B4" s="280" t="s">
        <v>186</v>
      </c>
      <c r="C4" s="120" t="s">
        <v>120</v>
      </c>
      <c r="D4" s="121" t="s">
        <v>187</v>
      </c>
      <c r="E4" s="121"/>
      <c r="F4" s="279" t="s">
        <v>176</v>
      </c>
    </row>
    <row r="5" spans="2:6">
      <c r="B5" s="454" t="s">
        <v>183</v>
      </c>
      <c r="C5" s="457" t="s">
        <v>188</v>
      </c>
      <c r="D5" s="122" t="s">
        <v>189</v>
      </c>
      <c r="E5" s="123"/>
      <c r="F5" s="200">
        <v>20921558</v>
      </c>
    </row>
    <row r="6" spans="2:6">
      <c r="B6" s="455"/>
      <c r="C6" s="458"/>
      <c r="D6" s="122" t="s">
        <v>191</v>
      </c>
      <c r="E6" s="123"/>
      <c r="F6" s="200">
        <v>299810</v>
      </c>
    </row>
    <row r="7" spans="2:6">
      <c r="B7" s="455"/>
      <c r="C7" s="458"/>
      <c r="D7" s="122" t="s">
        <v>208</v>
      </c>
      <c r="E7" s="123"/>
      <c r="F7" s="200">
        <v>2471478</v>
      </c>
    </row>
    <row r="8" spans="2:6">
      <c r="B8" s="455"/>
      <c r="C8" s="458"/>
      <c r="D8" s="122" t="s">
        <v>209</v>
      </c>
      <c r="E8" s="123"/>
      <c r="F8" s="200">
        <v>103613</v>
      </c>
    </row>
    <row r="9" spans="2:6">
      <c r="B9" s="455"/>
      <c r="C9" s="458"/>
      <c r="D9" s="122" t="s">
        <v>190</v>
      </c>
      <c r="E9" s="123"/>
      <c r="F9" s="200">
        <v>1538029</v>
      </c>
    </row>
    <row r="10" spans="2:6">
      <c r="B10" s="455"/>
      <c r="C10" s="458"/>
      <c r="D10" s="122" t="s">
        <v>210</v>
      </c>
      <c r="E10" s="123"/>
      <c r="F10" s="200">
        <v>18994</v>
      </c>
    </row>
    <row r="11" spans="2:6">
      <c r="B11" s="455"/>
      <c r="C11" s="458"/>
      <c r="D11" s="122" t="s">
        <v>211</v>
      </c>
      <c r="E11" s="123"/>
      <c r="F11" s="200">
        <v>533545</v>
      </c>
    </row>
    <row r="12" spans="2:6">
      <c r="B12" s="455"/>
      <c r="C12" s="458"/>
      <c r="D12" s="122" t="s">
        <v>212</v>
      </c>
      <c r="E12" s="123"/>
      <c r="F12" s="200">
        <v>10059</v>
      </c>
    </row>
    <row r="13" spans="2:6">
      <c r="B13" s="455"/>
      <c r="C13" s="458"/>
      <c r="D13" s="122" t="s">
        <v>214</v>
      </c>
      <c r="E13" s="123"/>
      <c r="F13" s="200">
        <v>427765</v>
      </c>
    </row>
    <row r="14" spans="2:6">
      <c r="B14" s="455"/>
      <c r="C14" s="459"/>
      <c r="D14" s="460" t="s">
        <v>192</v>
      </c>
      <c r="E14" s="461"/>
      <c r="F14" s="200">
        <v>26324850</v>
      </c>
    </row>
    <row r="15" spans="2:6" ht="13.5" customHeight="1">
      <c r="B15" s="455"/>
      <c r="C15" s="462" t="s">
        <v>193</v>
      </c>
      <c r="D15" s="464" t="s">
        <v>194</v>
      </c>
      <c r="E15" s="123" t="s">
        <v>195</v>
      </c>
      <c r="F15" s="200">
        <v>125108</v>
      </c>
    </row>
    <row r="16" spans="2:6">
      <c r="B16" s="455"/>
      <c r="C16" s="463"/>
      <c r="D16" s="465"/>
      <c r="E16" s="123" t="s">
        <v>213</v>
      </c>
      <c r="F16" s="200">
        <v>4916</v>
      </c>
    </row>
    <row r="17" spans="2:6">
      <c r="B17" s="455"/>
      <c r="C17" s="458"/>
      <c r="D17" s="466"/>
      <c r="E17" s="278" t="s">
        <v>131</v>
      </c>
      <c r="F17" s="200">
        <v>130024</v>
      </c>
    </row>
    <row r="18" spans="2:6" ht="13.5" customHeight="1">
      <c r="B18" s="455"/>
      <c r="C18" s="458"/>
      <c r="D18" s="464" t="s">
        <v>196</v>
      </c>
      <c r="E18" s="123" t="s">
        <v>195</v>
      </c>
      <c r="F18" s="200">
        <v>5622493</v>
      </c>
    </row>
    <row r="19" spans="2:6">
      <c r="B19" s="455"/>
      <c r="C19" s="458"/>
      <c r="D19" s="465"/>
      <c r="E19" s="123" t="s">
        <v>213</v>
      </c>
      <c r="F19" s="200">
        <v>2293405</v>
      </c>
    </row>
    <row r="20" spans="2:6">
      <c r="B20" s="455"/>
      <c r="C20" s="458"/>
      <c r="D20" s="466"/>
      <c r="E20" s="278" t="s">
        <v>131</v>
      </c>
      <c r="F20" s="200">
        <v>7915898</v>
      </c>
    </row>
    <row r="21" spans="2:6">
      <c r="B21" s="455"/>
      <c r="C21" s="459"/>
      <c r="D21" s="460" t="s">
        <v>192</v>
      </c>
      <c r="E21" s="461"/>
      <c r="F21" s="200">
        <v>8045922</v>
      </c>
    </row>
    <row r="22" spans="2:6">
      <c r="B22" s="456"/>
      <c r="C22" s="467" t="s">
        <v>4</v>
      </c>
      <c r="D22" s="468"/>
      <c r="E22" s="469"/>
      <c r="F22" s="200">
        <v>34602742</v>
      </c>
    </row>
    <row r="23" spans="2:6" ht="27" customHeight="1">
      <c r="B23" s="445" t="s">
        <v>363</v>
      </c>
      <c r="C23" s="281" t="s">
        <v>362</v>
      </c>
      <c r="D23" s="283" t="s">
        <v>194</v>
      </c>
      <c r="E23" s="124" t="s">
        <v>195</v>
      </c>
      <c r="F23" s="200">
        <v>26400</v>
      </c>
    </row>
    <row r="24" spans="2:6">
      <c r="B24" s="446"/>
      <c r="C24" s="449" t="s">
        <v>4</v>
      </c>
      <c r="D24" s="450"/>
      <c r="E24" s="451"/>
      <c r="F24" s="200">
        <v>26400</v>
      </c>
    </row>
    <row r="25" spans="2:6" ht="27" customHeight="1">
      <c r="B25" s="447" t="s">
        <v>364</v>
      </c>
      <c r="C25" s="281" t="s">
        <v>362</v>
      </c>
      <c r="D25" s="283" t="s">
        <v>194</v>
      </c>
      <c r="E25" s="124" t="s">
        <v>195</v>
      </c>
      <c r="F25" s="200">
        <v>58990</v>
      </c>
    </row>
    <row r="26" spans="2:6" ht="13.5" customHeight="1">
      <c r="B26" s="448"/>
      <c r="C26" s="449" t="s">
        <v>4</v>
      </c>
      <c r="D26" s="450"/>
      <c r="E26" s="451"/>
      <c r="F26" s="200">
        <v>58990</v>
      </c>
    </row>
    <row r="27" spans="2:6" ht="13.5" customHeight="1">
      <c r="B27" s="447" t="s">
        <v>370</v>
      </c>
      <c r="C27" s="448" t="s">
        <v>372</v>
      </c>
      <c r="D27" s="282" t="s">
        <v>365</v>
      </c>
      <c r="E27" s="286"/>
      <c r="F27" s="200">
        <v>3525016</v>
      </c>
    </row>
    <row r="28" spans="2:6" ht="13.5" customHeight="1">
      <c r="B28" s="448"/>
      <c r="C28" s="448"/>
      <c r="D28" s="282" t="s">
        <v>366</v>
      </c>
      <c r="E28" s="286"/>
      <c r="F28" s="200">
        <v>372077</v>
      </c>
    </row>
    <row r="29" spans="2:6" ht="13.5" customHeight="1">
      <c r="B29" s="448"/>
      <c r="C29" s="448"/>
      <c r="D29" s="282" t="s">
        <v>367</v>
      </c>
      <c r="E29" s="286"/>
      <c r="F29" s="200">
        <v>4569124</v>
      </c>
    </row>
    <row r="30" spans="2:6" ht="13.5" customHeight="1">
      <c r="B30" s="448"/>
      <c r="C30" s="448"/>
      <c r="D30" s="282" t="s">
        <v>368</v>
      </c>
      <c r="E30" s="286"/>
      <c r="F30" s="200">
        <v>4012343</v>
      </c>
    </row>
    <row r="31" spans="2:6" ht="13.5" customHeight="1">
      <c r="B31" s="448"/>
      <c r="C31" s="448"/>
      <c r="D31" s="448" t="s">
        <v>192</v>
      </c>
      <c r="E31" s="448"/>
      <c r="F31" s="200">
        <v>12478560</v>
      </c>
    </row>
    <row r="32" spans="2:6" ht="13.5" customHeight="1">
      <c r="B32" s="448"/>
      <c r="C32" s="470" t="s">
        <v>361</v>
      </c>
      <c r="D32" s="471" t="s">
        <v>196</v>
      </c>
      <c r="E32" s="124" t="s">
        <v>195</v>
      </c>
      <c r="F32" s="200">
        <v>3632533</v>
      </c>
    </row>
    <row r="33" spans="2:9" ht="13.5" customHeight="1">
      <c r="B33" s="448"/>
      <c r="C33" s="470"/>
      <c r="D33" s="471"/>
      <c r="E33" s="124" t="s">
        <v>213</v>
      </c>
      <c r="F33" s="200">
        <v>1084101</v>
      </c>
    </row>
    <row r="34" spans="2:9" ht="13.5" customHeight="1">
      <c r="B34" s="448"/>
      <c r="C34" s="470"/>
      <c r="D34" s="448" t="s">
        <v>192</v>
      </c>
      <c r="E34" s="448"/>
      <c r="F34" s="200">
        <v>4716634</v>
      </c>
    </row>
    <row r="35" spans="2:9" ht="13.5" customHeight="1">
      <c r="B35" s="448"/>
      <c r="C35" s="470" t="s">
        <v>4</v>
      </c>
      <c r="D35" s="470"/>
      <c r="E35" s="470"/>
      <c r="F35" s="200">
        <v>17195193</v>
      </c>
    </row>
    <row r="36" spans="2:9" ht="27" customHeight="1">
      <c r="B36" s="445" t="s">
        <v>373</v>
      </c>
      <c r="C36" s="289" t="s">
        <v>369</v>
      </c>
      <c r="D36" s="292" t="s">
        <v>371</v>
      </c>
      <c r="E36" s="287"/>
      <c r="F36" s="200">
        <v>1260471</v>
      </c>
    </row>
    <row r="37" spans="2:9" ht="13.5" customHeight="1">
      <c r="B37" s="446"/>
      <c r="C37" s="449" t="s">
        <v>4</v>
      </c>
      <c r="D37" s="450"/>
      <c r="E37" s="451"/>
      <c r="F37" s="291">
        <v>1260471</v>
      </c>
    </row>
    <row r="38" spans="2:9" ht="13.5" customHeight="1">
      <c r="B38" s="448" t="s">
        <v>376</v>
      </c>
      <c r="C38" s="470" t="s">
        <v>369</v>
      </c>
      <c r="D38" s="192" t="s">
        <v>374</v>
      </c>
      <c r="E38" s="288"/>
      <c r="F38" s="200">
        <v>2331588</v>
      </c>
    </row>
    <row r="39" spans="2:9" ht="13.5" customHeight="1">
      <c r="B39" s="448"/>
      <c r="C39" s="470"/>
      <c r="D39" s="285" t="s">
        <v>375</v>
      </c>
      <c r="E39" s="284"/>
      <c r="F39" s="200">
        <v>2201983</v>
      </c>
    </row>
    <row r="40" spans="2:9" ht="13.5" customHeight="1">
      <c r="B40" s="448"/>
      <c r="C40" s="470"/>
      <c r="D40" s="461" t="s">
        <v>192</v>
      </c>
      <c r="E40" s="460"/>
      <c r="F40" s="200">
        <v>4533571</v>
      </c>
      <c r="I40" s="3"/>
    </row>
    <row r="41" spans="2:9" ht="13.5" customHeight="1">
      <c r="B41" s="448"/>
      <c r="C41" s="470" t="s">
        <v>380</v>
      </c>
      <c r="D41" s="471" t="s">
        <v>196</v>
      </c>
      <c r="E41" s="124" t="s">
        <v>195</v>
      </c>
      <c r="F41" s="200">
        <v>1578820</v>
      </c>
    </row>
    <row r="42" spans="2:9" ht="13.5" customHeight="1">
      <c r="B42" s="448"/>
      <c r="C42" s="470"/>
      <c r="D42" s="471"/>
      <c r="E42" s="124" t="s">
        <v>213</v>
      </c>
      <c r="F42" s="200">
        <v>1218369</v>
      </c>
    </row>
    <row r="43" spans="2:9" ht="13.5" customHeight="1">
      <c r="B43" s="448"/>
      <c r="C43" s="470"/>
      <c r="D43" s="448" t="s">
        <v>192</v>
      </c>
      <c r="E43" s="448"/>
      <c r="F43" s="200">
        <v>2797189</v>
      </c>
    </row>
    <row r="44" spans="2:9" ht="13.5" customHeight="1">
      <c r="B44" s="448"/>
      <c r="C44" s="470" t="s">
        <v>4</v>
      </c>
      <c r="D44" s="470"/>
      <c r="E44" s="470"/>
      <c r="F44" s="200">
        <v>7330759</v>
      </c>
    </row>
    <row r="45" spans="2:9" ht="13.5" customHeight="1">
      <c r="B45" s="448" t="s">
        <v>377</v>
      </c>
      <c r="C45" s="289" t="s">
        <v>369</v>
      </c>
      <c r="D45" s="192" t="s">
        <v>379</v>
      </c>
      <c r="E45" s="288"/>
      <c r="F45" s="200">
        <v>271990</v>
      </c>
    </row>
    <row r="46" spans="2:9" ht="27" customHeight="1">
      <c r="B46" s="448"/>
      <c r="C46" s="289" t="s">
        <v>381</v>
      </c>
      <c r="D46" s="290" t="s">
        <v>196</v>
      </c>
      <c r="E46" s="124" t="s">
        <v>195</v>
      </c>
      <c r="F46" s="200">
        <v>8928</v>
      </c>
    </row>
    <row r="47" spans="2:9" ht="13.5" customHeight="1">
      <c r="B47" s="448"/>
      <c r="C47" s="470" t="s">
        <v>4</v>
      </c>
      <c r="D47" s="470"/>
      <c r="E47" s="470"/>
      <c r="F47" s="200">
        <v>280918</v>
      </c>
    </row>
    <row r="48" spans="2:9" ht="13.5" customHeight="1">
      <c r="B48" s="448" t="s">
        <v>378</v>
      </c>
      <c r="C48" s="289" t="s">
        <v>369</v>
      </c>
      <c r="D48" s="192" t="s">
        <v>379</v>
      </c>
      <c r="E48" s="288"/>
      <c r="F48" s="200">
        <v>221094</v>
      </c>
    </row>
    <row r="49" spans="2:6" ht="13.5" customHeight="1">
      <c r="B49" s="448"/>
      <c r="C49" s="457" t="s">
        <v>382</v>
      </c>
      <c r="D49" s="471" t="s">
        <v>196</v>
      </c>
      <c r="E49" s="124" t="s">
        <v>195</v>
      </c>
      <c r="F49" s="200">
        <v>152070</v>
      </c>
    </row>
    <row r="50" spans="2:6" ht="13.5" customHeight="1">
      <c r="B50" s="448"/>
      <c r="C50" s="458"/>
      <c r="D50" s="471"/>
      <c r="E50" s="124" t="s">
        <v>213</v>
      </c>
      <c r="F50" s="200">
        <v>133</v>
      </c>
    </row>
    <row r="51" spans="2:6" ht="13.5" customHeight="1">
      <c r="B51" s="448"/>
      <c r="C51" s="459"/>
      <c r="D51" s="448" t="s">
        <v>192</v>
      </c>
      <c r="E51" s="448"/>
      <c r="F51" s="200">
        <v>152203</v>
      </c>
    </row>
    <row r="52" spans="2:6">
      <c r="B52" s="448"/>
      <c r="C52" s="470" t="s">
        <v>4</v>
      </c>
      <c r="D52" s="470"/>
      <c r="E52" s="470"/>
      <c r="F52" s="200">
        <v>373296</v>
      </c>
    </row>
    <row r="53" spans="2:6">
      <c r="B53" s="145" t="s">
        <v>170</v>
      </c>
    </row>
  </sheetData>
  <mergeCells count="36">
    <mergeCell ref="B27:B35"/>
    <mergeCell ref="C27:C31"/>
    <mergeCell ref="D31:E31"/>
    <mergeCell ref="C32:C34"/>
    <mergeCell ref="D32:D33"/>
    <mergeCell ref="D34:E34"/>
    <mergeCell ref="C35:E35"/>
    <mergeCell ref="B45:B47"/>
    <mergeCell ref="C47:E47"/>
    <mergeCell ref="B48:B52"/>
    <mergeCell ref="C49:C51"/>
    <mergeCell ref="D49:D50"/>
    <mergeCell ref="D51:E51"/>
    <mergeCell ref="C52:E52"/>
    <mergeCell ref="B36:B37"/>
    <mergeCell ref="C37:E37"/>
    <mergeCell ref="B38:B44"/>
    <mergeCell ref="C38:C40"/>
    <mergeCell ref="D40:E40"/>
    <mergeCell ref="C41:C43"/>
    <mergeCell ref="D41:D42"/>
    <mergeCell ref="D43:E43"/>
    <mergeCell ref="C44:E44"/>
    <mergeCell ref="B23:B24"/>
    <mergeCell ref="B25:B26"/>
    <mergeCell ref="C24:E24"/>
    <mergeCell ref="C26:E26"/>
    <mergeCell ref="B2:F2"/>
    <mergeCell ref="B5:B22"/>
    <mergeCell ref="C5:C14"/>
    <mergeCell ref="D14:E14"/>
    <mergeCell ref="C15:C21"/>
    <mergeCell ref="D15:D17"/>
    <mergeCell ref="D18:D20"/>
    <mergeCell ref="D21:E21"/>
    <mergeCell ref="C22:E22"/>
  </mergeCells>
  <phoneticPr fontId="2"/>
  <printOptions horizontalCentered="1"/>
  <pageMargins left="0.19685039370078741" right="0.19685039370078741" top="0.19685039370078741" bottom="0.19685039370078741" header="0.31496062992125984" footer="0.31496062992125984"/>
  <headerFooter>
    <oddHeader>&amp;R&amp;9全体</oddHeader>
  </headerFooter>
  <colBreaks count="1" manualBreakCount="1">
    <brk id="7" max="28" man="1"/>
  </colBreaks>
</worksheet>
</file>